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15" windowWidth="24285" windowHeight="9195" tabRatio="782" activeTab="1"/>
  </bookViews>
  <sheets>
    <sheet name="Параметры" sheetId="51" r:id="rId1"/>
    <sheet name="НАЧминусУМЕН_ПОСТминусВоз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НАЧминусУМЕН_ПОСТминусВоз!$9:$9</definedName>
  </definedNames>
  <calcPr calcId="162913"/>
</workbook>
</file>

<file path=xl/calcChain.xml><?xml version="1.0" encoding="utf-8"?>
<calcChain xmlns="http://schemas.openxmlformats.org/spreadsheetml/2006/main">
  <c r="A2" i="47" l="1"/>
  <c r="D4" i="47" l="1"/>
  <c r="A3" i="47"/>
  <c r="B3" i="47"/>
  <c r="D3" i="47"/>
  <c r="I3" i="47"/>
  <c r="J3" i="47"/>
  <c r="K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family val="2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family val="2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family val="2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family val="2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family val="2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family val="2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family val="2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family val="2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family val="2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family val="2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family val="2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family val="2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family val="2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family val="2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family val="2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family val="2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family val="2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family val="2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family val="2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family val="2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>приказ от 30.06.2008г. № 65н / ММ-3-1/295@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</t>
        </r>
        <r>
          <rPr>
            <sz val="8"/>
            <color indexed="81"/>
            <rFont val="Tahoma"/>
            <family val="2"/>
            <charset val="204"/>
          </rPr>
          <t xml:space="preserve"> =  </t>
        </r>
        <r>
          <rPr>
            <sz val="8"/>
            <color indexed="57"/>
            <rFont val="Tahoma"/>
            <family val="2"/>
            <charset val="204"/>
          </rPr>
          <t>"3.1." (30100);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"3.1.1" (30110);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"3.1.2" (30120);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"3.1.3" (30130);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"3.1.4" (30140).
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>приказ от 30.06.2008г. № 65н / ММ-3-1/295@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</t>
        </r>
        <r>
          <rPr>
            <sz val="8"/>
            <color indexed="81"/>
            <rFont val="Tahoma"/>
            <family val="2"/>
            <charset val="204"/>
          </rPr>
          <t xml:space="preserve"> =  </t>
        </r>
        <r>
          <rPr>
            <sz val="8"/>
            <color indexed="57"/>
            <rFont val="Tahoma"/>
            <family val="2"/>
            <charset val="204"/>
          </rPr>
          <t>"3.2." (30200) - "3.3." (30300);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"3.2.1" (30210) - "3.3.1" (30310);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"3.2.2" (30220) - "3.3.2" (30320);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"3.2.3" (30230) - "3.3.3" (30330);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"3.2.4" (30240) - "3.3.4" (30340).
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>приказ от 30.06.2008г. № 65н / ММ-3-1/295@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</t>
        </r>
        <r>
          <rPr>
            <sz val="8"/>
            <color indexed="81"/>
            <rFont val="Tahoma"/>
            <family val="2"/>
            <charset val="204"/>
          </rPr>
          <t xml:space="preserve"> =  </t>
        </r>
        <r>
          <rPr>
            <sz val="8"/>
            <color indexed="57"/>
            <rFont val="Tahoma"/>
            <family val="2"/>
            <charset val="204"/>
          </rPr>
          <t>"3.1." (30100);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"3.1.1" (30110);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"3.1.2" (30120);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"3.1.3" (30130);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"3.1.4" (30140).
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>приказ от 30.06.2008г. № 65н / ММ-3-1/295@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</t>
        </r>
        <r>
          <rPr>
            <sz val="8"/>
            <color indexed="81"/>
            <rFont val="Tahoma"/>
            <family val="2"/>
            <charset val="204"/>
          </rPr>
          <t xml:space="preserve"> =  </t>
        </r>
        <r>
          <rPr>
            <sz val="8"/>
            <color indexed="57"/>
            <rFont val="Tahoma"/>
            <family val="2"/>
            <charset val="204"/>
          </rPr>
          <t>"3.2." (30200) - "3.3." (30300);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"3.2.1" (30210) - "3.3.1" (30310);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"3.2.2" (30220) - "3.3.2" (30320);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"3.2.3" (30230) - "3.3.3" (30330);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"3.2.4" (30240) - "3.3.4" (30340).
</t>
        </r>
      </text>
    </comment>
  </commentList>
</comments>
</file>

<file path=xl/sharedStrings.xml><?xml version="1.0" encoding="utf-8"?>
<sst xmlns="http://schemas.openxmlformats.org/spreadsheetml/2006/main" count="403" uniqueCount="122">
  <si>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</si>
  <si>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</si>
  <si>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</si>
  <si>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</si>
  <si>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</si>
  <si>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</si>
  <si>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</si>
  <si>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</si>
  <si>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</si>
  <si>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</si>
  <si>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</si>
  <si>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</si>
  <si>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</si>
  <si>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</si>
  <si>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</si>
  <si>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</si>
  <si>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</si>
  <si>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</si>
  <si>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</si>
  <si>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</si>
  <si>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</si>
  <si>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</si>
  <si>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Начислено  минус  Уменьшено</t>
  </si>
  <si>
    <t>Поступило  минус  Возвращено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</si>
  <si>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</si>
  <si>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</si>
  <si>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</si>
  <si>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</si>
  <si>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</si>
  <si>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</si>
  <si>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</si>
  <si>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</si>
  <si>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</si>
  <si>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</si>
  <si>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</si>
  <si>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</si>
  <si>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</si>
  <si>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</si>
  <si>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</si>
  <si>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</si>
  <si>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</si>
  <si>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</si>
  <si>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</si>
  <si>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</si>
  <si>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</si>
  <si>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</si>
  <si>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</si>
  <si>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</si>
  <si>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Справочно из гр.1 :</t>
  </si>
  <si>
    <r>
      <t xml:space="preserve">Начислено, поступило налогов, сборов и иных обязательных платежей </t>
    </r>
    <r>
      <rPr>
        <b/>
        <i/>
        <sz val="9"/>
        <color indexed="18"/>
        <rFont val="Arial Cyr"/>
        <charset val="204"/>
      </rPr>
      <t>(в разрезе КБК, ОКТМО, статуса и кодов  налогоплательщиков)</t>
    </r>
  </si>
  <si>
    <t>ОКТМО (код/наименование):</t>
  </si>
  <si>
    <t>Список ОКТМО:</t>
  </si>
  <si>
    <r>
      <t xml:space="preserve">Начислено, поступило налогов, сборов и иных обязательных платежей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</si>
  <si>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по состоянию на  01.01.2023</t>
  </si>
  <si>
    <t>2022</t>
  </si>
  <si>
    <t>01-Все виды платежа</t>
  </si>
  <si>
    <t>По зачислению на ЕКС УФК (40101)</t>
  </si>
  <si>
    <t>Нет</t>
  </si>
  <si>
    <t>КБК+ОКТМО</t>
  </si>
  <si>
    <t>02.03.2023</t>
  </si>
  <si>
    <t>Тыс. рублей</t>
  </si>
  <si>
    <t>КБК/ОКТМО</t>
  </si>
  <si>
    <t/>
  </si>
  <si>
    <t>10647000-Серышевский муниципальный район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</si>
  <si>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</si>
  <si>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</si>
  <si>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18210501021010000110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</si>
  <si>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</si>
  <si>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</si>
  <si>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</si>
  <si>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</t>
  </si>
  <si>
    <t>10647151-рабочий поселок (поселок городского типа) Серышево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</si>
  <si>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</si>
  <si>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</si>
  <si>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</si>
  <si>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</si>
  <si>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18210102040010000110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</si>
  <si>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</si>
  <si>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>18210501011010000110</t>
  </si>
  <si>
    <t>Налог, взимаемый с налогоплательщиков, выбравших в качестве объекта налогообложения доходы</t>
  </si>
  <si>
    <t>18210501012010000110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</si>
  <si>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</si>
  <si>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18210502010020000110</t>
  </si>
  <si>
    <t>Единый налог на вмененный доход для отдельных видов деятельности</t>
  </si>
  <si>
    <t>18210502020020000110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</si>
  <si>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</si>
  <si>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18210503010010000110</t>
  </si>
  <si>
    <t>Единый сельскохозяйственный налог</t>
  </si>
  <si>
    <t>18210503020010000110</t>
  </si>
  <si>
    <t>Единый сельскохозяйственный налог (за налоговые периоды, истекшие до 1 января 2011 года)</t>
  </si>
  <si>
    <t>18210504020020000110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</si>
  <si>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</si>
  <si>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18210601030130000110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</si>
  <si>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</si>
  <si>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18210606033130000110</t>
  </si>
  <si>
    <t>Земельный налог с организаций, обладающих земельным участком, расположенным в границах городских поселений</t>
  </si>
  <si>
    <t>18210606043130000110</t>
  </si>
  <si>
    <t>Земельный налог с физических лиц, обладающих земельным участком, расположенным в границах городских поселений</t>
  </si>
  <si>
    <t>18210904053130000110</t>
  </si>
  <si>
    <t>Земельный налог (по обязательствам, возникшим до 1 января 2006 года), мобилизуемый на территориях городских поселений</t>
  </si>
  <si>
    <t>10647404-Аргинский сельсовет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</si>
  <si>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</si>
  <si>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</si>
  <si>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18210606033100000110</t>
  </si>
  <si>
    <t>Земельный налог с организаций,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</si>
  <si>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</si>
  <si>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</t>
  </si>
  <si>
    <t>10647408-Лермонтовский сельсовет</t>
  </si>
  <si>
    <t>10647412-Большесазанский сельсовет</t>
  </si>
  <si>
    <t>18210102080010000110</t>
  </si>
  <si>
    <t>10647416-Сосновский сельсовет</t>
  </si>
  <si>
    <t>10647424-Казанский сельсовет</t>
  </si>
  <si>
    <t>10647428-Лебяжьевский сельсовет</t>
  </si>
  <si>
    <t>10647436-Новосергеевский сельсовет</t>
  </si>
  <si>
    <t>10647440-Озерненский сельсовет</t>
  </si>
  <si>
    <t>10647444-Полянский сельсовет</t>
  </si>
  <si>
    <t>10647448-Томский сельсовет</t>
  </si>
  <si>
    <t>18210904053100000110</t>
  </si>
  <si>
    <t>Земельный налог (по обязательствам, возникшим до 1 января 2006 года), мобилизуемый на территориях сельских поселений</t>
  </si>
  <si>
    <t>10647452-Украинский сельсовет</t>
  </si>
  <si>
    <t>10647460-Широкологский сельсовет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</si>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</sst>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7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11"/>
      <color indexed="18"/>
      <name val="Arial Cyr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sz val="8"/>
      <color indexed="57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1" fillId="0" borderId="0" xfId="0" applyNumberFormat="1" applyFont="1"/>
    <xf numFmtId="1" fontId="11" fillId="0" borderId="0" xfId="0" applyNumberFormat="1" applyFont="1"/>
    <xf numFmtId="2" fontId="11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4" fillId="0" borderId="2" xfId="0" applyNumberFormat="1" applyFont="1" applyBorder="1" applyAlignment="1" applyProtection="1">
      <alignment horizontal="left" vertical="center"/>
      <protection locked="0"/>
    </xf>
    <xf numFmtId="0" fontId="13" fillId="0" borderId="3" xfId="0" applyNumberFormat="1" applyFont="1" applyBorder="1" applyAlignment="1">
      <alignment horizontal="left" vertical="center"/>
    </xf>
    <xf numFmtId="0" fontId="14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6" fillId="0" borderId="6" xfId="0" applyNumberFormat="1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3" fillId="0" borderId="9" xfId="0" applyNumberFormat="1" applyFont="1" applyBorder="1" applyAlignment="1">
      <alignment horizontal="left" vertical="center" wrapText="1"/>
    </xf>
    <xf numFmtId="0" fontId="31" fillId="0" borderId="0" xfId="0" applyNumberFormat="1" applyFont="1" applyAlignment="1"/>
    <xf numFmtId="49" fontId="14" fillId="0" borderId="10" xfId="0" applyNumberFormat="1" applyFont="1" applyBorder="1" applyAlignment="1" applyProtection="1">
      <alignment horizontal="left" vertical="center"/>
      <protection locked="0"/>
    </xf>
    <xf numFmtId="49" fontId="18" fillId="0" borderId="7" xfId="0" applyNumberFormat="1" applyFont="1" applyBorder="1" applyAlignment="1">
      <alignment horizontal="left" vertical="center"/>
    </xf>
    <xf numFmtId="0" fontId="24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4" fillId="0" borderId="12" xfId="0" applyNumberFormat="1" applyFont="1" applyBorder="1" applyAlignment="1">
      <alignment horizontal="center" vertical="center"/>
    </xf>
    <xf numFmtId="49" fontId="34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2" fillId="0" borderId="14" xfId="0" applyNumberFormat="1" applyFont="1" applyBorder="1" applyAlignment="1" applyProtection="1">
      <alignment horizontal="left" vertical="center"/>
      <protection locked="0"/>
    </xf>
    <xf numFmtId="0" fontId="32" fillId="0" borderId="15" xfId="0" applyNumberFormat="1" applyFont="1" applyBorder="1" applyAlignment="1"/>
    <xf numFmtId="0" fontId="32" fillId="0" borderId="0" xfId="0" applyNumberFormat="1" applyFont="1" applyAlignment="1"/>
    <xf numFmtId="49" fontId="32" fillId="0" borderId="15" xfId="0" applyNumberFormat="1" applyFont="1" applyBorder="1" applyAlignment="1">
      <alignment horizontal="left"/>
    </xf>
    <xf numFmtId="0" fontId="46" fillId="0" borderId="39" xfId="0" applyFont="1" applyBorder="1"/>
    <xf numFmtId="3" fontId="45" fillId="0" borderId="40" xfId="0" applyNumberFormat="1" applyFont="1" applyBorder="1"/>
    <xf numFmtId="3" fontId="46" fillId="0" borderId="39" xfId="0" applyNumberFormat="1" applyFont="1" applyBorder="1"/>
    <xf numFmtId="0" fontId="46" fillId="0" borderId="39" xfId="0" applyFont="1" applyBorder="1"/>
    <xf numFmtId="3" fontId="45" fillId="0" borderId="40" xfId="0" applyNumberFormat="1" applyFont="1" applyBorder="1"/>
    <xf numFmtId="3" fontId="46" fillId="0" borderId="39" xfId="0" applyNumberFormat="1" applyFont="1" applyBorder="1"/>
    <xf numFmtId="0" fontId="46" fillId="0" borderId="39" xfId="0" applyFont="1" applyBorder="1"/>
    <xf numFmtId="3" fontId="45" fillId="0" borderId="40" xfId="0" applyNumberFormat="1" applyFont="1" applyBorder="1"/>
    <xf numFmtId="3" fontId="46" fillId="0" borderId="39" xfId="0" applyNumberFormat="1" applyFont="1" applyBorder="1"/>
    <xf numFmtId="0" fontId="46" fillId="0" borderId="39" xfId="0" applyFont="1" applyBorder="1"/>
    <xf numFmtId="3" fontId="45" fillId="0" borderId="40" xfId="0" applyNumberFormat="1" applyFont="1" applyBorder="1"/>
    <xf numFmtId="3" fontId="46" fillId="0" borderId="39" xfId="0" applyNumberFormat="1" applyFont="1" applyBorder="1"/>
    <xf numFmtId="0" fontId="46" fillId="0" borderId="39" xfId="0" applyFont="1" applyBorder="1"/>
    <xf numFmtId="3" fontId="45" fillId="0" borderId="40" xfId="0" applyNumberFormat="1" applyFont="1" applyBorder="1"/>
    <xf numFmtId="3" fontId="46" fillId="0" borderId="39" xfId="0" applyNumberFormat="1" applyFont="1" applyBorder="1"/>
    <xf numFmtId="0" fontId="46" fillId="0" borderId="39" xfId="0" applyFont="1" applyBorder="1"/>
    <xf numFmtId="3" fontId="45" fillId="0" borderId="40" xfId="0" applyNumberFormat="1" applyFont="1" applyBorder="1"/>
    <xf numFmtId="3" fontId="46" fillId="0" borderId="39" xfId="0" applyNumberFormat="1" applyFont="1" applyBorder="1"/>
    <xf numFmtId="0" fontId="46" fillId="0" borderId="39" xfId="0" applyFont="1" applyBorder="1"/>
    <xf numFmtId="3" fontId="45" fillId="0" borderId="40" xfId="0" applyNumberFormat="1" applyFont="1" applyBorder="1"/>
    <xf numFmtId="3" fontId="46" fillId="0" borderId="39" xfId="0" applyNumberFormat="1" applyFont="1" applyBorder="1"/>
    <xf numFmtId="0" fontId="46" fillId="0" borderId="39" xfId="0" applyFont="1" applyBorder="1"/>
    <xf numFmtId="3" fontId="45" fillId="0" borderId="40" xfId="0" applyNumberFormat="1" applyFont="1" applyBorder="1"/>
    <xf numFmtId="3" fontId="46" fillId="0" borderId="39" xfId="0" applyNumberFormat="1" applyFont="1" applyBorder="1"/>
    <xf numFmtId="0" fontId="46" fillId="0" borderId="39" xfId="0" applyFont="1" applyBorder="1"/>
    <xf numFmtId="3" fontId="45" fillId="0" borderId="40" xfId="0" applyNumberFormat="1" applyFont="1" applyBorder="1"/>
    <xf numFmtId="3" fontId="46" fillId="0" borderId="39" xfId="0" applyNumberFormat="1" applyFont="1" applyBorder="1"/>
    <xf numFmtId="0" fontId="46" fillId="0" borderId="39" xfId="0" applyFont="1" applyBorder="1"/>
    <xf numFmtId="3" fontId="45" fillId="0" borderId="40" xfId="0" applyNumberFormat="1" applyFont="1" applyBorder="1"/>
    <xf numFmtId="3" fontId="46" fillId="0" borderId="39" xfId="0" applyNumberFormat="1" applyFont="1" applyBorder="1"/>
    <xf numFmtId="0" fontId="46" fillId="0" borderId="39" xfId="0" applyFont="1" applyBorder="1"/>
    <xf numFmtId="3" fontId="45" fillId="0" borderId="40" xfId="0" applyNumberFormat="1" applyFont="1" applyBorder="1"/>
    <xf numFmtId="3" fontId="46" fillId="0" borderId="39" xfId="0" applyNumberFormat="1" applyFont="1" applyBorder="1"/>
    <xf numFmtId="0" fontId="46" fillId="0" borderId="39" xfId="0" applyFont="1" applyBorder="1"/>
    <xf numFmtId="3" fontId="45" fillId="0" borderId="40" xfId="0" applyNumberFormat="1" applyFont="1" applyBorder="1"/>
    <xf numFmtId="3" fontId="46" fillId="0" borderId="39" xfId="0" applyNumberFormat="1" applyFont="1" applyBorder="1"/>
    <xf numFmtId="0" fontId="46" fillId="0" borderId="39" xfId="0" applyFont="1" applyBorder="1"/>
    <xf numFmtId="3" fontId="45" fillId="0" borderId="40" xfId="0" applyNumberFormat="1" applyFont="1" applyBorder="1"/>
    <xf numFmtId="3" fontId="46" fillId="0" borderId="39" xfId="0" applyNumberFormat="1" applyFont="1" applyBorder="1"/>
    <xf numFmtId="0" fontId="46" fillId="0" borderId="39" xfId="0" applyFont="1" applyBorder="1"/>
    <xf numFmtId="3" fontId="45" fillId="0" borderId="40" xfId="0" applyNumberFormat="1" applyFont="1" applyBorder="1"/>
    <xf numFmtId="3" fontId="46" fillId="0" borderId="39" xfId="0" applyNumberFormat="1" applyFont="1" applyBorder="1"/>
    <xf numFmtId="1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3" fontId="46" fillId="0" borderId="0" xfId="0" applyNumberFormat="1" applyFont="1"/>
    <xf numFmtId="49" fontId="15" fillId="0" borderId="16" xfId="0" applyNumberFormat="1" applyFont="1" applyBorder="1" applyAlignment="1" applyProtection="1">
      <alignment horizontal="left" vertical="center"/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49" fontId="35" fillId="0" borderId="0" xfId="0" applyNumberFormat="1" applyFont="1" applyAlignment="1">
      <alignment horizontal="center" wrapText="1"/>
    </xf>
    <xf numFmtId="0" fontId="21" fillId="0" borderId="21" xfId="0" applyNumberFormat="1" applyFont="1" applyBorder="1" applyAlignment="1" applyProtection="1">
      <alignment horizontal="center" vertical="top" wrapText="1"/>
      <protection locked="0"/>
    </xf>
    <xf numFmtId="0" fontId="22" fillId="0" borderId="21" xfId="0" applyNumberFormat="1" applyFont="1" applyBorder="1" applyAlignment="1" applyProtection="1">
      <alignment horizontal="center" vertical="top" wrapText="1"/>
      <protection locked="0"/>
    </xf>
    <xf numFmtId="0" fontId="23" fillId="0" borderId="21" xfId="0" applyNumberFormat="1" applyFont="1" applyBorder="1" applyAlignment="1" applyProtection="1">
      <alignment horizontal="center" vertical="top" wrapText="1"/>
      <protection locked="0"/>
    </xf>
    <xf numFmtId="49" fontId="13" fillId="0" borderId="22" xfId="0" applyNumberFormat="1" applyFont="1" applyBorder="1" applyAlignment="1">
      <alignment horizontal="center" vertical="center" wrapText="1"/>
    </xf>
    <xf numFmtId="49" fontId="13" fillId="0" borderId="23" xfId="0" applyNumberFormat="1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2" fillId="0" borderId="25" xfId="0" applyFont="1" applyBorder="1" applyAlignment="1">
      <alignment horizontal="left" vertical="center"/>
    </xf>
    <xf numFmtId="49" fontId="15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49" fontId="1" fillId="0" borderId="17" xfId="0" applyNumberFormat="1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49" fontId="1" fillId="0" borderId="17" xfId="0" applyNumberFormat="1" applyFont="1" applyBorder="1" applyAlignment="1" applyProtection="1">
      <alignment horizontal="left" vertical="center"/>
      <protection locked="0"/>
    </xf>
    <xf numFmtId="49" fontId="1" fillId="0" borderId="18" xfId="0" applyNumberFormat="1" applyFont="1" applyBorder="1" applyAlignment="1" applyProtection="1">
      <alignment horizontal="left" vertical="center"/>
      <protection locked="0"/>
    </xf>
    <xf numFmtId="49" fontId="15" fillId="0" borderId="1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2" fillId="0" borderId="20" xfId="0" applyFont="1" applyBorder="1" applyAlignment="1">
      <alignment horizontal="left" vertical="center"/>
    </xf>
    <xf numFmtId="49" fontId="1" fillId="0" borderId="18" xfId="0" applyNumberFormat="1" applyFont="1" applyBorder="1" applyAlignment="1">
      <alignment horizontal="left" vertical="center"/>
    </xf>
    <xf numFmtId="0" fontId="15" fillId="0" borderId="16" xfId="0" applyNumberFormat="1" applyFont="1" applyBorder="1" applyAlignment="1" applyProtection="1">
      <alignment horizontal="left" vertical="center"/>
      <protection locked="0"/>
    </xf>
    <xf numFmtId="0" fontId="29" fillId="0" borderId="28" xfId="0" applyFont="1" applyBorder="1" applyAlignment="1">
      <alignment horizontal="center" vertical="center"/>
    </xf>
    <xf numFmtId="0" fontId="29" fillId="0" borderId="29" xfId="0" applyFont="1" applyBorder="1" applyAlignment="1">
      <alignment horizontal="center" vertical="center"/>
    </xf>
    <xf numFmtId="49" fontId="28" fillId="0" borderId="28" xfId="0" applyNumberFormat="1" applyFont="1" applyBorder="1" applyAlignment="1">
      <alignment horizontal="center" vertical="top" wrapText="1"/>
    </xf>
    <xf numFmtId="49" fontId="28" fillId="0" borderId="29" xfId="0" applyNumberFormat="1" applyFont="1" applyBorder="1" applyAlignment="1">
      <alignment horizontal="center" vertical="top" wrapText="1"/>
    </xf>
    <xf numFmtId="49" fontId="25" fillId="0" borderId="30" xfId="0" applyNumberFormat="1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49" fontId="41" fillId="0" borderId="32" xfId="0" applyNumberFormat="1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/>
    </xf>
    <xf numFmtId="0" fontId="0" fillId="0" borderId="33" xfId="0" applyBorder="1" applyAlignment="1"/>
    <xf numFmtId="0" fontId="0" fillId="0" borderId="34" xfId="0" applyBorder="1" applyAlignment="1"/>
    <xf numFmtId="0" fontId="12" fillId="0" borderId="21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49" fontId="26" fillId="0" borderId="13" xfId="0" applyNumberFormat="1" applyFont="1" applyBorder="1" applyAlignment="1">
      <alignment horizontal="center" vertical="center" wrapText="1"/>
    </xf>
    <xf numFmtId="49" fontId="27" fillId="0" borderId="13" xfId="0" applyNumberFormat="1" applyFont="1" applyBorder="1" applyAlignment="1">
      <alignment horizontal="center" vertical="center" wrapText="1"/>
    </xf>
    <xf numFmtId="49" fontId="30" fillId="0" borderId="0" xfId="0" applyNumberFormat="1" applyFont="1" applyAlignment="1">
      <alignment horizontal="center" wrapText="1"/>
    </xf>
    <xf numFmtId="49" fontId="29" fillId="0" borderId="0" xfId="0" applyNumberFormat="1" applyFont="1" applyAlignment="1"/>
    <xf numFmtId="49" fontId="34" fillId="0" borderId="36" xfId="0" applyNumberFormat="1" applyFont="1" applyBorder="1" applyAlignment="1">
      <alignment horizontal="center" vertical="center" wrapText="1"/>
    </xf>
    <xf numFmtId="49" fontId="34" fillId="0" borderId="12" xfId="0" applyNumberFormat="1" applyFont="1" applyBorder="1" applyAlignment="1">
      <alignment horizontal="center" vertical="center" wrapText="1"/>
    </xf>
    <xf numFmtId="0" fontId="30" fillId="0" borderId="0" xfId="0" applyNumberFormat="1" applyFont="1" applyBorder="1" applyAlignment="1" applyProtection="1">
      <alignment horizontal="center" vertical="top" wrapText="1"/>
      <protection locked="0"/>
    </xf>
    <xf numFmtId="0" fontId="29" fillId="0" borderId="0" xfId="0" applyNumberFormat="1" applyFont="1" applyBorder="1" applyAlignment="1"/>
    <xf numFmtId="0" fontId="32" fillId="0" borderId="0" xfId="0" applyNumberFormat="1" applyFont="1" applyBorder="1" applyAlignment="1"/>
    <xf numFmtId="0" fontId="18" fillId="0" borderId="0" xfId="0" applyNumberFormat="1" applyFont="1" applyBorder="1" applyAlignment="1"/>
    <xf numFmtId="0" fontId="18" fillId="0" borderId="37" xfId="0" applyNumberFormat="1" applyFont="1" applyBorder="1" applyAlignment="1"/>
    <xf numFmtId="0" fontId="32" fillId="0" borderId="15" xfId="0" applyNumberFormat="1" applyFont="1" applyBorder="1" applyAlignment="1">
      <alignment horizontal="left" vertical="center"/>
    </xf>
    <xf numFmtId="0" fontId="18" fillId="0" borderId="15" xfId="0" applyFont="1" applyBorder="1" applyAlignment="1"/>
    <xf numFmtId="0" fontId="32" fillId="0" borderId="38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0" fontId="38" fillId="0" borderId="7" xfId="0" applyNumberFormat="1" applyFont="1" applyBorder="1" applyAlignment="1"/>
    <xf numFmtId="0" fontId="18" fillId="0" borderId="7" xfId="0" applyNumberFormat="1" applyFont="1" applyBorder="1" applyAlignment="1"/>
    <xf numFmtId="49" fontId="38" fillId="0" borderId="15" xfId="0" applyNumberFormat="1" applyFont="1" applyBorder="1" applyAlignment="1">
      <alignment horizontal="left"/>
    </xf>
    <xf numFmtId="0" fontId="18" fillId="0" borderId="15" xfId="0" applyFont="1" applyBorder="1" applyAlignment="1">
      <alignment horizontal="left"/>
    </xf>
    <xf numFmtId="0" fontId="32" fillId="0" borderId="15" xfId="0" applyNumberFormat="1" applyFont="1" applyBorder="1" applyAlignment="1"/>
    <xf numFmtId="0" fontId="0" fillId="0" borderId="15" xfId="0" applyBorder="1" applyAlignment="1"/>
    <xf numFmtId="0" fontId="0" fillId="0" borderId="27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56</xdr:row>
      <xdr:rowOff>152400</xdr:rowOff>
    </xdr:to>
    <xdr:sp macro="" textlink="">
      <xdr:nvSpPr>
        <xdr:cNvPr id="13368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C11" sqref="C11:I11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93" t="s">
        <v>49</v>
      </c>
      <c r="B1" s="93"/>
      <c r="C1" s="93"/>
      <c r="D1" s="93"/>
      <c r="E1" s="93"/>
      <c r="F1" s="93"/>
      <c r="G1" s="93"/>
      <c r="H1" s="93"/>
      <c r="I1" s="93"/>
    </row>
    <row r="2" spans="1:9" ht="15" customHeight="1" x14ac:dyDescent="0.2">
      <c r="A2" s="94" t="s">
        <v>53</v>
      </c>
      <c r="B2" s="94"/>
      <c r="C2" s="95"/>
      <c r="D2" s="95"/>
      <c r="E2" s="95"/>
      <c r="F2" s="95"/>
      <c r="G2" s="95"/>
      <c r="H2" s="95"/>
      <c r="I2" s="96"/>
    </row>
    <row r="3" spans="1:9" s="1" customFormat="1" ht="21" customHeight="1" x14ac:dyDescent="0.2">
      <c r="A3" s="97" t="s">
        <v>10</v>
      </c>
      <c r="B3" s="7" t="s">
        <v>3</v>
      </c>
      <c r="C3" s="8" t="s">
        <v>54</v>
      </c>
      <c r="D3" s="9" t="s">
        <v>11</v>
      </c>
      <c r="E3" s="10" t="s">
        <v>42</v>
      </c>
      <c r="F3" s="101" t="s">
        <v>25</v>
      </c>
      <c r="G3" s="102"/>
      <c r="H3" s="103" t="s">
        <v>28</v>
      </c>
      <c r="I3" s="104"/>
    </row>
    <row r="4" spans="1:9" s="1" customFormat="1" ht="21.75" customHeight="1" x14ac:dyDescent="0.2">
      <c r="A4" s="98"/>
      <c r="B4" s="11" t="s">
        <v>21</v>
      </c>
      <c r="C4" s="110" t="s">
        <v>55</v>
      </c>
      <c r="D4" s="111"/>
      <c r="E4" s="12"/>
      <c r="F4" s="112" t="s">
        <v>26</v>
      </c>
      <c r="G4" s="113"/>
      <c r="H4" s="90" t="s">
        <v>29</v>
      </c>
      <c r="I4" s="114"/>
    </row>
    <row r="5" spans="1:9" s="1" customFormat="1" ht="21.75" customHeight="1" x14ac:dyDescent="0.2">
      <c r="A5" s="98"/>
      <c r="B5" s="11" t="s">
        <v>12</v>
      </c>
      <c r="C5" s="90" t="s">
        <v>27</v>
      </c>
      <c r="D5" s="105"/>
      <c r="E5" s="106"/>
      <c r="F5" s="106"/>
      <c r="G5" s="106"/>
      <c r="H5" s="106"/>
      <c r="I5" s="107"/>
    </row>
    <row r="6" spans="1:9" s="1" customFormat="1" ht="21.75" customHeight="1" x14ac:dyDescent="0.2">
      <c r="A6" s="98"/>
      <c r="B6" s="11" t="s">
        <v>13</v>
      </c>
      <c r="C6" s="90" t="s">
        <v>27</v>
      </c>
      <c r="D6" s="105"/>
      <c r="E6" s="106"/>
      <c r="F6" s="106"/>
      <c r="G6" s="106"/>
      <c r="H6" s="106"/>
      <c r="I6" s="107"/>
    </row>
    <row r="7" spans="1:9" s="1" customFormat="1" ht="21.75" customHeight="1" x14ac:dyDescent="0.2">
      <c r="A7" s="98"/>
      <c r="B7" s="11" t="s">
        <v>14</v>
      </c>
      <c r="C7" s="90" t="s">
        <v>27</v>
      </c>
      <c r="D7" s="105"/>
      <c r="E7" s="106"/>
      <c r="F7" s="106"/>
      <c r="G7" s="106"/>
      <c r="H7" s="106"/>
      <c r="I7" s="107"/>
    </row>
    <row r="8" spans="1:9" s="1" customFormat="1" ht="21.75" customHeight="1" x14ac:dyDescent="0.2">
      <c r="A8" s="98"/>
      <c r="B8" s="11" t="s">
        <v>7</v>
      </c>
      <c r="C8" s="90" t="s">
        <v>27</v>
      </c>
      <c r="D8" s="105"/>
      <c r="E8" s="106"/>
      <c r="F8" s="106"/>
      <c r="G8" s="106"/>
      <c r="H8" s="106"/>
      <c r="I8" s="107"/>
    </row>
    <row r="9" spans="1:9" s="1" customFormat="1" ht="21.75" customHeight="1" x14ac:dyDescent="0.2">
      <c r="A9" s="99"/>
      <c r="B9" s="11" t="s">
        <v>15</v>
      </c>
      <c r="C9" s="115" t="s">
        <v>27</v>
      </c>
      <c r="D9" s="106"/>
      <c r="E9" s="106"/>
      <c r="F9" s="106"/>
      <c r="G9" s="106"/>
      <c r="H9" s="106"/>
      <c r="I9" s="107"/>
    </row>
    <row r="10" spans="1:9" s="16" customFormat="1" ht="21" customHeight="1" x14ac:dyDescent="0.2">
      <c r="A10" s="99"/>
      <c r="B10" s="11" t="s">
        <v>50</v>
      </c>
      <c r="C10" s="90"/>
      <c r="D10" s="91"/>
      <c r="E10" s="91"/>
      <c r="F10" s="91"/>
      <c r="G10" s="91"/>
      <c r="H10" s="91"/>
      <c r="I10" s="92"/>
    </row>
    <row r="11" spans="1:9" s="16" customFormat="1" ht="21" customHeight="1" x14ac:dyDescent="0.2">
      <c r="A11" s="99"/>
      <c r="B11" s="11" t="s">
        <v>51</v>
      </c>
      <c r="C11" s="90"/>
      <c r="D11" s="91"/>
      <c r="E11" s="91"/>
      <c r="F11" s="91"/>
      <c r="G11" s="91"/>
      <c r="H11" s="91"/>
      <c r="I11" s="92"/>
    </row>
    <row r="12" spans="1:9" s="16" customFormat="1" ht="21" customHeight="1" x14ac:dyDescent="0.2">
      <c r="A12" s="99"/>
      <c r="B12" s="11"/>
      <c r="C12" s="90" t="s">
        <v>56</v>
      </c>
      <c r="D12" s="108"/>
      <c r="E12" s="108"/>
      <c r="F12" s="108"/>
      <c r="G12" s="108"/>
      <c r="H12" s="108"/>
      <c r="I12" s="109"/>
    </row>
    <row r="13" spans="1:9" s="16" customFormat="1" ht="21" customHeight="1" x14ac:dyDescent="0.2">
      <c r="A13" s="99"/>
      <c r="B13" s="11" t="s">
        <v>18</v>
      </c>
      <c r="C13" s="90" t="s">
        <v>57</v>
      </c>
      <c r="D13" s="108"/>
      <c r="E13" s="108"/>
      <c r="F13" s="108"/>
      <c r="G13" s="108"/>
      <c r="H13" s="108"/>
      <c r="I13" s="109"/>
    </row>
    <row r="14" spans="1:9" s="16" customFormat="1" ht="21" customHeight="1" x14ac:dyDescent="0.2">
      <c r="A14" s="99"/>
      <c r="B14" s="11" t="s">
        <v>19</v>
      </c>
      <c r="C14" s="90" t="s">
        <v>58</v>
      </c>
      <c r="D14" s="91"/>
      <c r="E14" s="91"/>
      <c r="F14" s="91"/>
      <c r="G14" s="91"/>
      <c r="H14" s="91"/>
      <c r="I14" s="92"/>
    </row>
    <row r="15" spans="1:9" s="1" customFormat="1" ht="21" customHeight="1" thickBot="1" x14ac:dyDescent="0.25">
      <c r="A15" s="100"/>
      <c r="B15" s="22" t="s">
        <v>16</v>
      </c>
      <c r="C15" s="19" t="s">
        <v>59</v>
      </c>
      <c r="D15" s="20"/>
      <c r="E15" s="21"/>
      <c r="F15" s="23"/>
      <c r="G15" s="13"/>
      <c r="H15" s="17" t="s">
        <v>17</v>
      </c>
      <c r="I15" s="14" t="s">
        <v>60</v>
      </c>
    </row>
    <row r="16" spans="1:9" ht="13.5" thickTop="1" x14ac:dyDescent="0.2"/>
    <row r="18" spans="1:1" x14ac:dyDescent="0.2">
      <c r="A18" s="26" t="s">
        <v>24</v>
      </c>
    </row>
  </sheetData>
  <mergeCells count="18">
    <mergeCell ref="C9:I9"/>
    <mergeCell ref="C5:I5"/>
    <mergeCell ref="C10:I10"/>
    <mergeCell ref="C11:I11"/>
    <mergeCell ref="A1:I1"/>
    <mergeCell ref="A2:I2"/>
    <mergeCell ref="A3:A15"/>
    <mergeCell ref="F3:G3"/>
    <mergeCell ref="H3:I3"/>
    <mergeCell ref="C6:I6"/>
    <mergeCell ref="C7:I7"/>
    <mergeCell ref="C8:I8"/>
    <mergeCell ref="C14:I14"/>
    <mergeCell ref="C12:I12"/>
    <mergeCell ref="C13:I13"/>
    <mergeCell ref="C4:D4"/>
    <mergeCell ref="F4:G4"/>
    <mergeCell ref="H4:I4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187"/>
  <sheetViews>
    <sheetView showGridLines="0" showRowColHeaders="0" tabSelected="1" workbookViewId="0">
      <pane ySplit="9" topLeftCell="A10" activePane="bottomLeft" state="frozen"/>
      <selection pane="bottomLeft" activeCell="M12" sqref="M12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18.28515625" style="4" customWidth="1"/>
  </cols>
  <sheetData>
    <row r="1" spans="1:18" x14ac:dyDescent="0.2">
      <c r="A1" s="130" t="s">
        <v>52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6"/>
      <c r="M1" s="6"/>
      <c r="N1" s="6"/>
      <c r="O1" s="6"/>
      <c r="P1"/>
      <c r="Q1"/>
      <c r="R1"/>
    </row>
    <row r="2" spans="1:18" x14ac:dyDescent="0.2">
      <c r="A2" s="134" t="str">
        <f>Параметры!A2</f>
        <v>по состоянию на  01.01.2023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6"/>
      <c r="M2" s="6"/>
      <c r="N2" s="6"/>
      <c r="O2" s="6"/>
      <c r="P2"/>
      <c r="Q2"/>
      <c r="R2"/>
    </row>
    <row r="3" spans="1:18" s="29" customFormat="1" x14ac:dyDescent="0.2">
      <c r="A3" s="27" t="str">
        <f>Параметры!C14</f>
        <v>КБК+ОКТМО</v>
      </c>
      <c r="B3" s="139" t="str">
        <f>CONCATENATE("Вывод  нулевых строк= ",Параметры!C13)</f>
        <v>Вывод  нулевых строк= Нет</v>
      </c>
      <c r="C3" s="140"/>
      <c r="D3" s="145" t="str">
        <f>Параметры!C4</f>
        <v>01-Все виды платежа</v>
      </c>
      <c r="E3" s="145"/>
      <c r="F3" s="146"/>
      <c r="G3" s="30"/>
      <c r="H3" s="30"/>
      <c r="I3" s="30" t="str">
        <f>Параметры!C15</f>
        <v>02.03.2023</v>
      </c>
      <c r="J3" s="28" t="str">
        <f>Параметры!I15</f>
        <v>Тыс. рублей</v>
      </c>
      <c r="K3" s="147" t="str">
        <f>CONCATENATE("Стату,Код  плательщика=    ",Параметры!H3,Параметры!H4)</f>
        <v>Стату,Код  плательщика=    "Все значения статуса""Все значения кодов"</v>
      </c>
      <c r="L3" s="148"/>
      <c r="M3" s="148"/>
      <c r="N3" s="149"/>
    </row>
    <row r="4" spans="1:18" s="18" customFormat="1" ht="13.5" thickBot="1" x14ac:dyDescent="0.25">
      <c r="A4" s="141" t="str">
        <f>CONCATENATE("КБК= ",Параметры!C5,Параметры!C6,Параметры!C7)</f>
        <v>КБК= ___</v>
      </c>
      <c r="B4" s="142"/>
      <c r="C4" s="142"/>
      <c r="D4" s="143" t="str">
        <f>CONCATENATE(", ОКТМО= ",Параметры!C10,Параметры!C11)</f>
        <v xml:space="preserve">, ОКТМО= </v>
      </c>
      <c r="E4" s="143"/>
      <c r="F4" s="144"/>
      <c r="G4" s="144"/>
      <c r="H4" s="144"/>
      <c r="I4" s="144"/>
      <c r="J4" s="137"/>
      <c r="K4" s="136" t="str">
        <f>CONCATENATE(", ОКВЭД= ",Параметры!C8,Параметры!C9)</f>
        <v>, ОКВЭД= __</v>
      </c>
      <c r="L4" s="137"/>
      <c r="M4" s="137"/>
      <c r="N4" s="138"/>
    </row>
    <row r="5" spans="1:18" ht="12" customHeight="1" thickTop="1" x14ac:dyDescent="0.2">
      <c r="A5" s="132" t="s">
        <v>61</v>
      </c>
      <c r="B5" s="122" t="s">
        <v>22</v>
      </c>
      <c r="C5" s="123"/>
      <c r="D5" s="126"/>
      <c r="E5" s="126"/>
      <c r="F5" s="126"/>
      <c r="G5" s="126"/>
      <c r="H5" s="126"/>
      <c r="I5" s="127"/>
      <c r="J5" s="122" t="s">
        <v>23</v>
      </c>
      <c r="K5" s="123"/>
      <c r="L5" s="123"/>
      <c r="M5" s="123"/>
      <c r="N5" s="123"/>
      <c r="O5" s="124"/>
      <c r="P5" s="124"/>
      <c r="Q5" s="125"/>
      <c r="R5" s="116" t="s">
        <v>9</v>
      </c>
    </row>
    <row r="6" spans="1:18" ht="10.5" customHeight="1" x14ac:dyDescent="0.2">
      <c r="A6" s="133"/>
      <c r="B6" s="128" t="s">
        <v>39</v>
      </c>
      <c r="C6" s="120" t="s">
        <v>20</v>
      </c>
      <c r="D6" s="121"/>
      <c r="E6" s="121"/>
      <c r="F6" s="121"/>
      <c r="G6" s="121"/>
      <c r="H6" s="120" t="s">
        <v>48</v>
      </c>
      <c r="I6" s="121"/>
      <c r="J6" s="128" t="s">
        <v>47</v>
      </c>
      <c r="K6" s="120" t="s">
        <v>20</v>
      </c>
      <c r="L6" s="121"/>
      <c r="M6" s="121"/>
      <c r="N6" s="121"/>
      <c r="O6" s="121"/>
      <c r="P6" s="120" t="s">
        <v>48</v>
      </c>
      <c r="Q6" s="121"/>
      <c r="R6" s="117"/>
    </row>
    <row r="7" spans="1:18" ht="15.75" customHeight="1" x14ac:dyDescent="0.2">
      <c r="A7" s="133"/>
      <c r="B7" s="129"/>
      <c r="C7" s="118" t="s">
        <v>31</v>
      </c>
      <c r="D7" s="118" t="s">
        <v>32</v>
      </c>
      <c r="E7" s="118" t="s">
        <v>36</v>
      </c>
      <c r="F7" s="118" t="s">
        <v>35</v>
      </c>
      <c r="G7" s="118" t="s">
        <v>30</v>
      </c>
      <c r="H7" s="118" t="s">
        <v>37</v>
      </c>
      <c r="I7" s="118" t="s">
        <v>38</v>
      </c>
      <c r="J7" s="129"/>
      <c r="K7" s="118" t="s">
        <v>31</v>
      </c>
      <c r="L7" s="118" t="s">
        <v>32</v>
      </c>
      <c r="M7" s="118" t="s">
        <v>36</v>
      </c>
      <c r="N7" s="118" t="s">
        <v>35</v>
      </c>
      <c r="O7" s="118" t="s">
        <v>30</v>
      </c>
      <c r="P7" s="118" t="s">
        <v>37</v>
      </c>
      <c r="Q7" s="118" t="s">
        <v>38</v>
      </c>
      <c r="R7" s="117"/>
    </row>
    <row r="8" spans="1:18" ht="37.5" customHeight="1" x14ac:dyDescent="0.2">
      <c r="A8" s="133"/>
      <c r="B8" s="129"/>
      <c r="C8" s="119"/>
      <c r="D8" s="119"/>
      <c r="E8" s="119"/>
      <c r="F8" s="119"/>
      <c r="G8" s="119"/>
      <c r="H8" s="119"/>
      <c r="I8" s="119"/>
      <c r="J8" s="129"/>
      <c r="K8" s="119"/>
      <c r="L8" s="119"/>
      <c r="M8" s="119"/>
      <c r="N8" s="119"/>
      <c r="O8" s="119"/>
      <c r="P8" s="119"/>
      <c r="Q8" s="119"/>
      <c r="R8" s="117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33</v>
      </c>
      <c r="G9" s="25" t="s">
        <v>6</v>
      </c>
      <c r="H9" s="25" t="s">
        <v>5</v>
      </c>
      <c r="I9" s="25" t="s">
        <v>34</v>
      </c>
      <c r="J9" s="25" t="s">
        <v>40</v>
      </c>
      <c r="K9" s="25" t="s">
        <v>0</v>
      </c>
      <c r="L9" s="25" t="s">
        <v>41</v>
      </c>
      <c r="M9" s="25" t="s">
        <v>42</v>
      </c>
      <c r="N9" s="25" t="s">
        <v>43</v>
      </c>
      <c r="O9" s="25" t="s">
        <v>44</v>
      </c>
      <c r="P9" s="25" t="s">
        <v>45</v>
      </c>
      <c r="Q9" s="25" t="s">
        <v>46</v>
      </c>
      <c r="R9" s="25" t="s">
        <v>8</v>
      </c>
    </row>
    <row r="10" spans="1:18" x14ac:dyDescent="0.2">
      <c r="A10" s="31" t="s">
        <v>63</v>
      </c>
    </row>
    <row r="11" spans="1:18" x14ac:dyDescent="0.2">
      <c r="A11" s="32" t="s">
        <v>64</v>
      </c>
      <c r="B11" s="32">
        <v>-17</v>
      </c>
      <c r="C11" s="32">
        <v>0</v>
      </c>
      <c r="D11" s="32">
        <v>0</v>
      </c>
      <c r="E11" s="32">
        <v>0</v>
      </c>
      <c r="F11" s="32">
        <v>0</v>
      </c>
      <c r="G11" s="32">
        <v>-17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 t="s">
        <v>65</v>
      </c>
    </row>
    <row r="12" spans="1:18" x14ac:dyDescent="0.2">
      <c r="A12" s="32" t="s">
        <v>66</v>
      </c>
      <c r="B12" s="32">
        <v>0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13</v>
      </c>
      <c r="K12" s="32">
        <v>0</v>
      </c>
      <c r="L12" s="32">
        <v>0</v>
      </c>
      <c r="M12" s="32">
        <v>0</v>
      </c>
      <c r="N12" s="32">
        <v>0</v>
      </c>
      <c r="O12" s="32">
        <v>13</v>
      </c>
      <c r="P12" s="32">
        <v>0</v>
      </c>
      <c r="Q12" s="32">
        <v>0</v>
      </c>
      <c r="R12" s="32" t="s">
        <v>67</v>
      </c>
    </row>
    <row r="13" spans="1:18" x14ac:dyDescent="0.2">
      <c r="A13" s="32" t="s">
        <v>68</v>
      </c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76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1</v>
      </c>
      <c r="Q13" s="32">
        <v>0</v>
      </c>
      <c r="R13" s="32" t="s">
        <v>69</v>
      </c>
    </row>
    <row r="14" spans="1:18" x14ac:dyDescent="0.2">
      <c r="A14" s="33" t="s">
        <v>70</v>
      </c>
      <c r="B14" s="33">
        <v>-17</v>
      </c>
      <c r="C14" s="33">
        <v>0</v>
      </c>
      <c r="D14" s="33">
        <v>0</v>
      </c>
      <c r="E14" s="33">
        <v>0</v>
      </c>
      <c r="F14" s="33">
        <v>0</v>
      </c>
      <c r="G14" s="33">
        <v>-17</v>
      </c>
      <c r="H14" s="33">
        <v>0</v>
      </c>
      <c r="I14" s="33">
        <v>0</v>
      </c>
      <c r="J14" s="33">
        <v>88</v>
      </c>
      <c r="K14" s="33">
        <v>0</v>
      </c>
      <c r="L14" s="33">
        <v>0</v>
      </c>
      <c r="M14" s="33">
        <v>0</v>
      </c>
      <c r="N14" s="33">
        <v>0</v>
      </c>
      <c r="O14" s="33">
        <v>13</v>
      </c>
      <c r="P14" s="33">
        <v>1</v>
      </c>
      <c r="Q14" s="33">
        <v>0</v>
      </c>
    </row>
    <row r="15" spans="1:18" x14ac:dyDescent="0.2">
      <c r="A15" s="34" t="s">
        <v>71</v>
      </c>
    </row>
    <row r="16" spans="1:18" x14ac:dyDescent="0.2">
      <c r="A16" s="35" t="s">
        <v>72</v>
      </c>
      <c r="B16" s="35">
        <v>153668</v>
      </c>
      <c r="C16" s="35">
        <v>0</v>
      </c>
      <c r="D16" s="35">
        <v>163414</v>
      </c>
      <c r="E16" s="35">
        <v>0</v>
      </c>
      <c r="F16" s="35">
        <v>0</v>
      </c>
      <c r="G16" s="35">
        <v>-9746</v>
      </c>
      <c r="H16" s="35">
        <v>0</v>
      </c>
      <c r="I16" s="35">
        <v>-47</v>
      </c>
      <c r="J16" s="35">
        <v>144976</v>
      </c>
      <c r="K16" s="35">
        <v>0</v>
      </c>
      <c r="L16" s="35">
        <v>154977</v>
      </c>
      <c r="M16" s="35">
        <v>0</v>
      </c>
      <c r="N16" s="35">
        <v>0</v>
      </c>
      <c r="O16" s="35">
        <v>-10001</v>
      </c>
      <c r="P16" s="35">
        <v>0</v>
      </c>
      <c r="Q16" s="35">
        <v>-47</v>
      </c>
      <c r="R16" s="35" t="s">
        <v>73</v>
      </c>
    </row>
    <row r="17" spans="1:18" x14ac:dyDescent="0.2">
      <c r="A17" s="35" t="s">
        <v>74</v>
      </c>
      <c r="B17" s="35">
        <v>360</v>
      </c>
      <c r="C17" s="35">
        <v>0</v>
      </c>
      <c r="D17" s="35">
        <v>0</v>
      </c>
      <c r="E17" s="35">
        <v>0</v>
      </c>
      <c r="F17" s="35">
        <v>0</v>
      </c>
      <c r="G17" s="35">
        <v>360</v>
      </c>
      <c r="H17" s="35">
        <v>0</v>
      </c>
      <c r="I17" s="35">
        <v>0</v>
      </c>
      <c r="J17" s="35">
        <v>308</v>
      </c>
      <c r="K17" s="35">
        <v>0</v>
      </c>
      <c r="L17" s="35">
        <v>0</v>
      </c>
      <c r="M17" s="35">
        <v>0</v>
      </c>
      <c r="N17" s="35">
        <v>0</v>
      </c>
      <c r="O17" s="35">
        <v>308</v>
      </c>
      <c r="P17" s="35">
        <v>0</v>
      </c>
      <c r="Q17" s="35">
        <v>1</v>
      </c>
      <c r="R17" s="35" t="s">
        <v>75</v>
      </c>
    </row>
    <row r="18" spans="1:18" x14ac:dyDescent="0.2">
      <c r="A18" s="35" t="s">
        <v>64</v>
      </c>
      <c r="B18" s="35">
        <v>2035</v>
      </c>
      <c r="C18" s="35">
        <v>0</v>
      </c>
      <c r="D18" s="35">
        <v>0</v>
      </c>
      <c r="E18" s="35">
        <v>0</v>
      </c>
      <c r="F18" s="35">
        <v>0</v>
      </c>
      <c r="G18" s="35">
        <v>2035</v>
      </c>
      <c r="H18" s="35">
        <v>0</v>
      </c>
      <c r="I18" s="35">
        <v>33</v>
      </c>
      <c r="J18" s="35">
        <v>1565</v>
      </c>
      <c r="K18" s="35">
        <v>0</v>
      </c>
      <c r="L18" s="35">
        <v>0</v>
      </c>
      <c r="M18" s="35">
        <v>0</v>
      </c>
      <c r="N18" s="35">
        <v>0</v>
      </c>
      <c r="O18" s="35">
        <v>1565</v>
      </c>
      <c r="P18" s="35">
        <v>0</v>
      </c>
      <c r="Q18" s="35">
        <v>33</v>
      </c>
      <c r="R18" s="35" t="s">
        <v>65</v>
      </c>
    </row>
    <row r="19" spans="1:18" x14ac:dyDescent="0.2">
      <c r="A19" s="35" t="s">
        <v>76</v>
      </c>
      <c r="B19" s="35">
        <v>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285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 t="s">
        <v>77</v>
      </c>
    </row>
    <row r="20" spans="1:18" x14ac:dyDescent="0.2">
      <c r="A20" s="35" t="s">
        <v>78</v>
      </c>
      <c r="B20" s="35">
        <v>10482</v>
      </c>
      <c r="C20" s="35">
        <v>1908</v>
      </c>
      <c r="D20" s="35">
        <v>0</v>
      </c>
      <c r="E20" s="35">
        <v>0</v>
      </c>
      <c r="F20" s="35">
        <v>0</v>
      </c>
      <c r="G20" s="35">
        <v>8574</v>
      </c>
      <c r="H20" s="35">
        <v>0</v>
      </c>
      <c r="I20" s="35">
        <v>0</v>
      </c>
      <c r="J20" s="35">
        <v>11603</v>
      </c>
      <c r="K20" s="35">
        <v>2232</v>
      </c>
      <c r="L20" s="35">
        <v>0</v>
      </c>
      <c r="M20" s="35">
        <v>0</v>
      </c>
      <c r="N20" s="35">
        <v>0</v>
      </c>
      <c r="O20" s="35">
        <v>9371</v>
      </c>
      <c r="P20" s="35">
        <v>0</v>
      </c>
      <c r="Q20" s="35">
        <v>0</v>
      </c>
      <c r="R20" s="35" t="s">
        <v>79</v>
      </c>
    </row>
    <row r="21" spans="1:18" x14ac:dyDescent="0.2">
      <c r="A21" s="35" t="s">
        <v>80</v>
      </c>
      <c r="B21" s="35">
        <v>0</v>
      </c>
      <c r="C21" s="35">
        <v>0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35">
        <v>0</v>
      </c>
      <c r="O21" s="35">
        <v>0</v>
      </c>
      <c r="P21" s="35">
        <v>0</v>
      </c>
      <c r="Q21" s="35">
        <v>0</v>
      </c>
      <c r="R21" s="35" t="s">
        <v>81</v>
      </c>
    </row>
    <row r="22" spans="1:18" x14ac:dyDescent="0.2">
      <c r="A22" s="35" t="s">
        <v>66</v>
      </c>
      <c r="B22" s="35">
        <v>4690</v>
      </c>
      <c r="C22" s="35">
        <v>1571</v>
      </c>
      <c r="D22" s="35">
        <v>0</v>
      </c>
      <c r="E22" s="35">
        <v>0</v>
      </c>
      <c r="F22" s="35">
        <v>0</v>
      </c>
      <c r="G22" s="35">
        <v>3119</v>
      </c>
      <c r="H22" s="35">
        <v>0</v>
      </c>
      <c r="I22" s="35">
        <v>0</v>
      </c>
      <c r="J22" s="35">
        <v>5855</v>
      </c>
      <c r="K22" s="35">
        <v>1328</v>
      </c>
      <c r="L22" s="35">
        <v>0</v>
      </c>
      <c r="M22" s="35">
        <v>0</v>
      </c>
      <c r="N22" s="35">
        <v>0</v>
      </c>
      <c r="O22" s="35">
        <v>4527</v>
      </c>
      <c r="P22" s="35">
        <v>0</v>
      </c>
      <c r="Q22" s="35">
        <v>0</v>
      </c>
      <c r="R22" s="35" t="s">
        <v>67</v>
      </c>
    </row>
    <row r="23" spans="1:18" x14ac:dyDescent="0.2">
      <c r="A23" s="35" t="s">
        <v>82</v>
      </c>
      <c r="B23" s="35">
        <v>8</v>
      </c>
      <c r="C23" s="35">
        <v>0</v>
      </c>
      <c r="D23" s="35">
        <v>0</v>
      </c>
      <c r="E23" s="35">
        <v>0</v>
      </c>
      <c r="F23" s="35">
        <v>0</v>
      </c>
      <c r="G23" s="35">
        <v>8</v>
      </c>
      <c r="H23" s="35">
        <v>0</v>
      </c>
      <c r="I23" s="35">
        <v>0</v>
      </c>
      <c r="J23" s="35">
        <v>-21</v>
      </c>
      <c r="K23" s="35">
        <v>20</v>
      </c>
      <c r="L23" s="35">
        <v>0</v>
      </c>
      <c r="M23" s="35">
        <v>0</v>
      </c>
      <c r="N23" s="35">
        <v>0</v>
      </c>
      <c r="O23" s="35">
        <v>-41</v>
      </c>
      <c r="P23" s="35">
        <v>0</v>
      </c>
      <c r="Q23" s="35">
        <v>0</v>
      </c>
      <c r="R23" s="35" t="s">
        <v>83</v>
      </c>
    </row>
    <row r="24" spans="1:18" x14ac:dyDescent="0.2">
      <c r="A24" s="35" t="s">
        <v>84</v>
      </c>
      <c r="B24" s="35">
        <v>0</v>
      </c>
      <c r="C24" s="35">
        <v>0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>
        <v>0</v>
      </c>
      <c r="Q24" s="35">
        <v>0</v>
      </c>
      <c r="R24" s="35" t="s">
        <v>85</v>
      </c>
    </row>
    <row r="25" spans="1:18" x14ac:dyDescent="0.2">
      <c r="A25" s="35" t="s">
        <v>86</v>
      </c>
      <c r="B25" s="35">
        <v>333</v>
      </c>
      <c r="C25" s="35">
        <v>0</v>
      </c>
      <c r="D25" s="35">
        <v>0</v>
      </c>
      <c r="E25" s="35">
        <v>0</v>
      </c>
      <c r="F25" s="35">
        <v>0</v>
      </c>
      <c r="G25" s="35">
        <v>333</v>
      </c>
      <c r="H25" s="35">
        <v>0</v>
      </c>
      <c r="I25" s="35">
        <v>0</v>
      </c>
      <c r="J25" s="35">
        <v>269</v>
      </c>
      <c r="K25" s="35">
        <v>0</v>
      </c>
      <c r="L25" s="35">
        <v>0</v>
      </c>
      <c r="M25" s="35">
        <v>0</v>
      </c>
      <c r="N25" s="35">
        <v>0</v>
      </c>
      <c r="O25" s="35">
        <v>269</v>
      </c>
      <c r="P25" s="35">
        <v>0</v>
      </c>
      <c r="Q25" s="35">
        <v>0</v>
      </c>
      <c r="R25" s="35" t="s">
        <v>87</v>
      </c>
    </row>
    <row r="26" spans="1:18" x14ac:dyDescent="0.2">
      <c r="A26" s="35" t="s">
        <v>88</v>
      </c>
      <c r="B26" s="35">
        <v>0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 t="s">
        <v>89</v>
      </c>
    </row>
    <row r="27" spans="1:18" x14ac:dyDescent="0.2">
      <c r="A27" s="35" t="s">
        <v>90</v>
      </c>
      <c r="B27" s="35">
        <v>1550</v>
      </c>
      <c r="C27" s="35">
        <v>0</v>
      </c>
      <c r="D27" s="35">
        <v>0</v>
      </c>
      <c r="E27" s="35">
        <v>0</v>
      </c>
      <c r="F27" s="35">
        <v>0</v>
      </c>
      <c r="G27" s="35">
        <v>1550</v>
      </c>
      <c r="H27" s="35">
        <v>0</v>
      </c>
      <c r="I27" s="35">
        <v>0</v>
      </c>
      <c r="J27" s="35">
        <v>1578</v>
      </c>
      <c r="K27" s="35">
        <v>0</v>
      </c>
      <c r="L27" s="35">
        <v>0</v>
      </c>
      <c r="M27" s="35">
        <v>0</v>
      </c>
      <c r="N27" s="35">
        <v>0</v>
      </c>
      <c r="O27" s="35">
        <v>1578</v>
      </c>
      <c r="P27" s="35">
        <v>0</v>
      </c>
      <c r="Q27" s="35">
        <v>0</v>
      </c>
      <c r="R27" s="35" t="s">
        <v>91</v>
      </c>
    </row>
    <row r="28" spans="1:18" x14ac:dyDescent="0.2">
      <c r="A28" s="35" t="s">
        <v>92</v>
      </c>
      <c r="B28" s="35">
        <v>2729</v>
      </c>
      <c r="C28" s="35">
        <v>0</v>
      </c>
      <c r="D28" s="35">
        <v>0</v>
      </c>
      <c r="E28" s="35">
        <v>0</v>
      </c>
      <c r="F28" s="35">
        <v>0</v>
      </c>
      <c r="G28" s="35">
        <v>2729</v>
      </c>
      <c r="H28" s="35">
        <v>1</v>
      </c>
      <c r="I28" s="35">
        <v>0</v>
      </c>
      <c r="J28" s="35">
        <v>2117</v>
      </c>
      <c r="K28" s="35">
        <v>0</v>
      </c>
      <c r="L28" s="35">
        <v>0</v>
      </c>
      <c r="M28" s="35">
        <v>0</v>
      </c>
      <c r="N28" s="35">
        <v>0</v>
      </c>
      <c r="O28" s="35">
        <v>2117</v>
      </c>
      <c r="P28" s="35">
        <v>2</v>
      </c>
      <c r="Q28" s="35">
        <v>2</v>
      </c>
      <c r="R28" s="35" t="s">
        <v>93</v>
      </c>
    </row>
    <row r="29" spans="1:18" x14ac:dyDescent="0.2">
      <c r="A29" s="35" t="s">
        <v>94</v>
      </c>
      <c r="B29" s="35">
        <v>2585</v>
      </c>
      <c r="C29" s="35">
        <v>2585</v>
      </c>
      <c r="D29" s="35">
        <v>0</v>
      </c>
      <c r="E29" s="35">
        <v>0</v>
      </c>
      <c r="F29" s="35">
        <v>0</v>
      </c>
      <c r="G29" s="35">
        <v>0</v>
      </c>
      <c r="H29" s="35">
        <v>8</v>
      </c>
      <c r="I29" s="35">
        <v>0</v>
      </c>
      <c r="J29" s="35">
        <v>2371</v>
      </c>
      <c r="K29" s="35">
        <v>2371</v>
      </c>
      <c r="L29" s="35">
        <v>0</v>
      </c>
      <c r="M29" s="35">
        <v>0</v>
      </c>
      <c r="N29" s="35">
        <v>0</v>
      </c>
      <c r="O29" s="35">
        <v>0</v>
      </c>
      <c r="P29" s="35">
        <v>1</v>
      </c>
      <c r="Q29" s="35">
        <v>0</v>
      </c>
      <c r="R29" s="35" t="s">
        <v>95</v>
      </c>
    </row>
    <row r="30" spans="1:18" x14ac:dyDescent="0.2">
      <c r="A30" s="35" t="s">
        <v>96</v>
      </c>
      <c r="B30" s="35">
        <v>1680</v>
      </c>
      <c r="C30" s="35">
        <v>0</v>
      </c>
      <c r="D30" s="35">
        <v>0</v>
      </c>
      <c r="E30" s="35">
        <v>0</v>
      </c>
      <c r="F30" s="35">
        <v>0</v>
      </c>
      <c r="G30" s="35">
        <v>1680</v>
      </c>
      <c r="H30" s="35">
        <v>0</v>
      </c>
      <c r="I30" s="35">
        <v>5</v>
      </c>
      <c r="J30" s="35">
        <v>1425</v>
      </c>
      <c r="K30" s="35">
        <v>0</v>
      </c>
      <c r="L30" s="35">
        <v>0</v>
      </c>
      <c r="M30" s="35">
        <v>0</v>
      </c>
      <c r="N30" s="35">
        <v>0</v>
      </c>
      <c r="O30" s="35">
        <v>1425</v>
      </c>
      <c r="P30" s="35">
        <v>0</v>
      </c>
      <c r="Q30" s="35">
        <v>8</v>
      </c>
      <c r="R30" s="35" t="s">
        <v>97</v>
      </c>
    </row>
    <row r="31" spans="1:18" x14ac:dyDescent="0.2">
      <c r="A31" s="35" t="s">
        <v>68</v>
      </c>
      <c r="B31" s="35">
        <v>0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3606</v>
      </c>
      <c r="K31" s="35">
        <v>8</v>
      </c>
      <c r="L31" s="35">
        <v>0</v>
      </c>
      <c r="M31" s="35">
        <v>0</v>
      </c>
      <c r="N31" s="35">
        <v>0</v>
      </c>
      <c r="O31" s="35">
        <v>15</v>
      </c>
      <c r="P31" s="35">
        <v>2</v>
      </c>
      <c r="Q31" s="35">
        <v>3</v>
      </c>
      <c r="R31" s="35" t="s">
        <v>69</v>
      </c>
    </row>
    <row r="32" spans="1:18" x14ac:dyDescent="0.2">
      <c r="A32" s="35" t="s">
        <v>98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 t="s">
        <v>99</v>
      </c>
    </row>
    <row r="33" spans="1:18" x14ac:dyDescent="0.2">
      <c r="A33" s="36" t="s">
        <v>70</v>
      </c>
      <c r="B33" s="36">
        <v>180121</v>
      </c>
      <c r="C33" s="36">
        <v>6064</v>
      </c>
      <c r="D33" s="36">
        <v>163414</v>
      </c>
      <c r="E33" s="36">
        <v>0</v>
      </c>
      <c r="F33" s="36">
        <v>0</v>
      </c>
      <c r="G33" s="36">
        <v>10643</v>
      </c>
      <c r="H33" s="36">
        <v>10</v>
      </c>
      <c r="I33" s="36">
        <v>-9</v>
      </c>
      <c r="J33" s="36">
        <v>175936</v>
      </c>
      <c r="K33" s="36">
        <v>5958</v>
      </c>
      <c r="L33" s="36">
        <v>154977</v>
      </c>
      <c r="M33" s="36">
        <v>0</v>
      </c>
      <c r="N33" s="36">
        <v>0</v>
      </c>
      <c r="O33" s="36">
        <v>11133</v>
      </c>
      <c r="P33" s="36">
        <v>6</v>
      </c>
      <c r="Q33" s="36">
        <v>2</v>
      </c>
    </row>
    <row r="34" spans="1:18" x14ac:dyDescent="0.2">
      <c r="A34" s="37" t="s">
        <v>100</v>
      </c>
    </row>
    <row r="35" spans="1:18" x14ac:dyDescent="0.2">
      <c r="A35" s="38" t="s">
        <v>72</v>
      </c>
      <c r="B35" s="38">
        <v>23785</v>
      </c>
      <c r="C35" s="38">
        <v>0</v>
      </c>
      <c r="D35" s="38">
        <v>24368</v>
      </c>
      <c r="E35" s="38">
        <v>0</v>
      </c>
      <c r="F35" s="38">
        <v>0</v>
      </c>
      <c r="G35" s="38">
        <v>-583</v>
      </c>
      <c r="H35" s="38">
        <v>0</v>
      </c>
      <c r="I35" s="38">
        <v>0</v>
      </c>
      <c r="J35" s="38">
        <v>22161</v>
      </c>
      <c r="K35" s="38">
        <v>0</v>
      </c>
      <c r="L35" s="38">
        <v>22766</v>
      </c>
      <c r="M35" s="38">
        <v>0</v>
      </c>
      <c r="N35" s="38">
        <v>0</v>
      </c>
      <c r="O35" s="38">
        <v>-605</v>
      </c>
      <c r="P35" s="38">
        <v>164</v>
      </c>
      <c r="Q35" s="38">
        <v>0</v>
      </c>
      <c r="R35" s="38" t="s">
        <v>73</v>
      </c>
    </row>
    <row r="36" spans="1:18" x14ac:dyDescent="0.2">
      <c r="A36" s="38" t="s">
        <v>64</v>
      </c>
      <c r="B36" s="38">
        <v>246</v>
      </c>
      <c r="C36" s="38">
        <v>0</v>
      </c>
      <c r="D36" s="38">
        <v>0</v>
      </c>
      <c r="E36" s="38">
        <v>0</v>
      </c>
      <c r="F36" s="38">
        <v>0</v>
      </c>
      <c r="G36" s="38">
        <v>246</v>
      </c>
      <c r="H36" s="38">
        <v>0</v>
      </c>
      <c r="I36" s="38">
        <v>0</v>
      </c>
      <c r="J36" s="38">
        <v>196</v>
      </c>
      <c r="K36" s="38">
        <v>0</v>
      </c>
      <c r="L36" s="38">
        <v>0</v>
      </c>
      <c r="M36" s="38">
        <v>0</v>
      </c>
      <c r="N36" s="38">
        <v>0</v>
      </c>
      <c r="O36" s="38">
        <v>196</v>
      </c>
      <c r="P36" s="38">
        <v>0</v>
      </c>
      <c r="Q36" s="38">
        <v>0</v>
      </c>
      <c r="R36" s="38" t="s">
        <v>65</v>
      </c>
    </row>
    <row r="37" spans="1:18" x14ac:dyDescent="0.2">
      <c r="A37" s="38" t="s">
        <v>78</v>
      </c>
      <c r="B37" s="38">
        <v>957</v>
      </c>
      <c r="C37" s="38">
        <v>957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710</v>
      </c>
      <c r="K37" s="38">
        <v>710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 t="s">
        <v>79</v>
      </c>
    </row>
    <row r="38" spans="1:18" x14ac:dyDescent="0.2">
      <c r="A38" s="38" t="s">
        <v>82</v>
      </c>
      <c r="B38" s="38">
        <v>0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38">
        <v>-1</v>
      </c>
      <c r="K38" s="38">
        <v>0</v>
      </c>
      <c r="L38" s="38">
        <v>0</v>
      </c>
      <c r="M38" s="38">
        <v>0</v>
      </c>
      <c r="N38" s="38">
        <v>0</v>
      </c>
      <c r="O38" s="38">
        <v>-1</v>
      </c>
      <c r="P38" s="38">
        <v>0</v>
      </c>
      <c r="Q38" s="38">
        <v>0</v>
      </c>
      <c r="R38" s="38" t="s">
        <v>83</v>
      </c>
    </row>
    <row r="39" spans="1:18" x14ac:dyDescent="0.2">
      <c r="A39" s="38" t="s">
        <v>86</v>
      </c>
      <c r="B39" s="38">
        <v>8</v>
      </c>
      <c r="C39" s="38">
        <v>0</v>
      </c>
      <c r="D39" s="38">
        <v>0</v>
      </c>
      <c r="E39" s="38">
        <v>0</v>
      </c>
      <c r="F39" s="38">
        <v>0</v>
      </c>
      <c r="G39" s="38">
        <v>8</v>
      </c>
      <c r="H39" s="38">
        <v>0</v>
      </c>
      <c r="I39" s="38">
        <v>0</v>
      </c>
      <c r="J39" s="38">
        <v>10</v>
      </c>
      <c r="K39" s="38">
        <v>0</v>
      </c>
      <c r="L39" s="38">
        <v>0</v>
      </c>
      <c r="M39" s="38">
        <v>0</v>
      </c>
      <c r="N39" s="38">
        <v>0</v>
      </c>
      <c r="O39" s="38">
        <v>10</v>
      </c>
      <c r="P39" s="38">
        <v>0</v>
      </c>
      <c r="Q39" s="38">
        <v>0</v>
      </c>
      <c r="R39" s="38" t="s">
        <v>87</v>
      </c>
    </row>
    <row r="40" spans="1:18" x14ac:dyDescent="0.2">
      <c r="A40" s="38" t="s">
        <v>90</v>
      </c>
      <c r="B40" s="38">
        <v>81</v>
      </c>
      <c r="C40" s="38">
        <v>0</v>
      </c>
      <c r="D40" s="38">
        <v>0</v>
      </c>
      <c r="E40" s="38">
        <v>0</v>
      </c>
      <c r="F40" s="38">
        <v>0</v>
      </c>
      <c r="G40" s="38">
        <v>81</v>
      </c>
      <c r="H40" s="38">
        <v>0</v>
      </c>
      <c r="I40" s="38">
        <v>0</v>
      </c>
      <c r="J40" s="38">
        <v>54</v>
      </c>
      <c r="K40" s="38">
        <v>0</v>
      </c>
      <c r="L40" s="38">
        <v>0</v>
      </c>
      <c r="M40" s="38">
        <v>0</v>
      </c>
      <c r="N40" s="38">
        <v>0</v>
      </c>
      <c r="O40" s="38">
        <v>54</v>
      </c>
      <c r="P40" s="38">
        <v>0</v>
      </c>
      <c r="Q40" s="38">
        <v>0</v>
      </c>
      <c r="R40" s="38" t="s">
        <v>91</v>
      </c>
    </row>
    <row r="41" spans="1:18" x14ac:dyDescent="0.2">
      <c r="A41" s="38" t="s">
        <v>101</v>
      </c>
      <c r="B41" s="38">
        <v>127</v>
      </c>
      <c r="C41" s="38">
        <v>0</v>
      </c>
      <c r="D41" s="38">
        <v>0</v>
      </c>
      <c r="E41" s="38">
        <v>0</v>
      </c>
      <c r="F41" s="38">
        <v>0</v>
      </c>
      <c r="G41" s="38">
        <v>127</v>
      </c>
      <c r="H41" s="38">
        <v>0</v>
      </c>
      <c r="I41" s="38">
        <v>0</v>
      </c>
      <c r="J41" s="38">
        <v>83</v>
      </c>
      <c r="K41" s="38">
        <v>0</v>
      </c>
      <c r="L41" s="38">
        <v>0</v>
      </c>
      <c r="M41" s="38">
        <v>0</v>
      </c>
      <c r="N41" s="38">
        <v>0</v>
      </c>
      <c r="O41" s="38">
        <v>83</v>
      </c>
      <c r="P41" s="38">
        <v>0</v>
      </c>
      <c r="Q41" s="38">
        <v>0</v>
      </c>
      <c r="R41" s="38" t="s">
        <v>102</v>
      </c>
    </row>
    <row r="42" spans="1:18" x14ac:dyDescent="0.2">
      <c r="A42" s="38" t="s">
        <v>103</v>
      </c>
      <c r="B42" s="38">
        <v>316</v>
      </c>
      <c r="C42" s="38">
        <v>316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383</v>
      </c>
      <c r="K42" s="38">
        <v>383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 t="s">
        <v>104</v>
      </c>
    </row>
    <row r="43" spans="1:18" x14ac:dyDescent="0.2">
      <c r="A43" s="38" t="s">
        <v>105</v>
      </c>
      <c r="B43" s="38">
        <v>18</v>
      </c>
      <c r="C43" s="38">
        <v>0</v>
      </c>
      <c r="D43" s="38">
        <v>0</v>
      </c>
      <c r="E43" s="38">
        <v>0</v>
      </c>
      <c r="F43" s="38">
        <v>0</v>
      </c>
      <c r="G43" s="38">
        <v>18</v>
      </c>
      <c r="H43" s="38">
        <v>0</v>
      </c>
      <c r="I43" s="38">
        <v>0</v>
      </c>
      <c r="J43" s="38">
        <v>14</v>
      </c>
      <c r="K43" s="38">
        <v>0</v>
      </c>
      <c r="L43" s="38">
        <v>0</v>
      </c>
      <c r="M43" s="38">
        <v>0</v>
      </c>
      <c r="N43" s="38">
        <v>0</v>
      </c>
      <c r="O43" s="38">
        <v>14</v>
      </c>
      <c r="P43" s="38">
        <v>0</v>
      </c>
      <c r="Q43" s="38">
        <v>0</v>
      </c>
      <c r="R43" s="38" t="s">
        <v>106</v>
      </c>
    </row>
    <row r="44" spans="1:18" x14ac:dyDescent="0.2">
      <c r="A44" s="38" t="s">
        <v>68</v>
      </c>
      <c r="B44" s="38">
        <v>0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5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 t="s">
        <v>69</v>
      </c>
    </row>
    <row r="45" spans="1:18" x14ac:dyDescent="0.2">
      <c r="A45" s="39" t="s">
        <v>70</v>
      </c>
      <c r="B45" s="39">
        <v>25539</v>
      </c>
      <c r="C45" s="39">
        <v>1273</v>
      </c>
      <c r="D45" s="39">
        <v>24368</v>
      </c>
      <c r="E45" s="39">
        <v>0</v>
      </c>
      <c r="F45" s="39">
        <v>0</v>
      </c>
      <c r="G45" s="39">
        <v>-102</v>
      </c>
      <c r="H45" s="39">
        <v>0</v>
      </c>
      <c r="I45" s="39">
        <v>0</v>
      </c>
      <c r="J45" s="39">
        <v>23615</v>
      </c>
      <c r="K45" s="39">
        <v>1093</v>
      </c>
      <c r="L45" s="39">
        <v>22766</v>
      </c>
      <c r="M45" s="39">
        <v>0</v>
      </c>
      <c r="N45" s="39">
        <v>0</v>
      </c>
      <c r="O45" s="39">
        <v>-249</v>
      </c>
      <c r="P45" s="39">
        <v>164</v>
      </c>
      <c r="Q45" s="39">
        <v>0</v>
      </c>
    </row>
    <row r="46" spans="1:18" x14ac:dyDescent="0.2">
      <c r="A46" s="40" t="s">
        <v>107</v>
      </c>
    </row>
    <row r="47" spans="1:18" x14ac:dyDescent="0.2">
      <c r="A47" s="41" t="s">
        <v>72</v>
      </c>
      <c r="B47" s="41">
        <v>4015</v>
      </c>
      <c r="C47" s="41">
        <v>0</v>
      </c>
      <c r="D47" s="41">
        <v>4134</v>
      </c>
      <c r="E47" s="41">
        <v>0</v>
      </c>
      <c r="F47" s="41">
        <v>0</v>
      </c>
      <c r="G47" s="41">
        <v>-119</v>
      </c>
      <c r="H47" s="41">
        <v>45</v>
      </c>
      <c r="I47" s="41">
        <v>0</v>
      </c>
      <c r="J47" s="41">
        <v>4113</v>
      </c>
      <c r="K47" s="41">
        <v>0</v>
      </c>
      <c r="L47" s="41">
        <v>4232</v>
      </c>
      <c r="M47" s="41">
        <v>0</v>
      </c>
      <c r="N47" s="41">
        <v>0</v>
      </c>
      <c r="O47" s="41">
        <v>-119</v>
      </c>
      <c r="P47" s="41">
        <v>0</v>
      </c>
      <c r="Q47" s="41">
        <v>0</v>
      </c>
      <c r="R47" s="41" t="s">
        <v>73</v>
      </c>
    </row>
    <row r="48" spans="1:18" x14ac:dyDescent="0.2">
      <c r="A48" s="41" t="s">
        <v>64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 t="s">
        <v>65</v>
      </c>
    </row>
    <row r="49" spans="1:18" x14ac:dyDescent="0.2">
      <c r="A49" s="41" t="s">
        <v>90</v>
      </c>
      <c r="B49" s="41">
        <v>2</v>
      </c>
      <c r="C49" s="41">
        <v>0</v>
      </c>
      <c r="D49" s="41">
        <v>0</v>
      </c>
      <c r="E49" s="41">
        <v>0</v>
      </c>
      <c r="F49" s="41">
        <v>0</v>
      </c>
      <c r="G49" s="41">
        <v>2</v>
      </c>
      <c r="H49" s="41">
        <v>0</v>
      </c>
      <c r="I49" s="41">
        <v>0</v>
      </c>
      <c r="J49" s="41">
        <v>2</v>
      </c>
      <c r="K49" s="41">
        <v>0</v>
      </c>
      <c r="L49" s="41">
        <v>0</v>
      </c>
      <c r="M49" s="41">
        <v>0</v>
      </c>
      <c r="N49" s="41">
        <v>0</v>
      </c>
      <c r="O49" s="41">
        <v>2</v>
      </c>
      <c r="P49" s="41">
        <v>0</v>
      </c>
      <c r="Q49" s="41">
        <v>0</v>
      </c>
      <c r="R49" s="41" t="s">
        <v>91</v>
      </c>
    </row>
    <row r="50" spans="1:18" x14ac:dyDescent="0.2">
      <c r="A50" s="41" t="s">
        <v>101</v>
      </c>
      <c r="B50" s="41">
        <v>144</v>
      </c>
      <c r="C50" s="41">
        <v>0</v>
      </c>
      <c r="D50" s="41">
        <v>0</v>
      </c>
      <c r="E50" s="41">
        <v>0</v>
      </c>
      <c r="F50" s="41">
        <v>0</v>
      </c>
      <c r="G50" s="41">
        <v>144</v>
      </c>
      <c r="H50" s="41">
        <v>0</v>
      </c>
      <c r="I50" s="41">
        <v>0</v>
      </c>
      <c r="J50" s="41">
        <v>132</v>
      </c>
      <c r="K50" s="41">
        <v>0</v>
      </c>
      <c r="L50" s="41">
        <v>0</v>
      </c>
      <c r="M50" s="41">
        <v>0</v>
      </c>
      <c r="N50" s="41">
        <v>0</v>
      </c>
      <c r="O50" s="41">
        <v>132</v>
      </c>
      <c r="P50" s="41">
        <v>0</v>
      </c>
      <c r="Q50" s="41">
        <v>0</v>
      </c>
      <c r="R50" s="41" t="s">
        <v>102</v>
      </c>
    </row>
    <row r="51" spans="1:18" x14ac:dyDescent="0.2">
      <c r="A51" s="41" t="s">
        <v>103</v>
      </c>
      <c r="B51" s="41">
        <v>278</v>
      </c>
      <c r="C51" s="41">
        <v>278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354</v>
      </c>
      <c r="K51" s="41">
        <v>354</v>
      </c>
      <c r="L51" s="41">
        <v>0</v>
      </c>
      <c r="M51" s="41">
        <v>0</v>
      </c>
      <c r="N51" s="41">
        <v>0</v>
      </c>
      <c r="O51" s="41">
        <v>0</v>
      </c>
      <c r="P51" s="41">
        <v>0</v>
      </c>
      <c r="Q51" s="41">
        <v>0</v>
      </c>
      <c r="R51" s="41" t="s">
        <v>104</v>
      </c>
    </row>
    <row r="52" spans="1:18" x14ac:dyDescent="0.2">
      <c r="A52" s="41" t="s">
        <v>105</v>
      </c>
      <c r="B52" s="41">
        <v>61</v>
      </c>
      <c r="C52" s="41">
        <v>0</v>
      </c>
      <c r="D52" s="41">
        <v>0</v>
      </c>
      <c r="E52" s="41">
        <v>0</v>
      </c>
      <c r="F52" s="41">
        <v>0</v>
      </c>
      <c r="G52" s="41">
        <v>61</v>
      </c>
      <c r="H52" s="41">
        <v>0</v>
      </c>
      <c r="I52" s="41">
        <v>0</v>
      </c>
      <c r="J52" s="41">
        <v>55</v>
      </c>
      <c r="K52" s="41">
        <v>0</v>
      </c>
      <c r="L52" s="41">
        <v>0</v>
      </c>
      <c r="M52" s="41">
        <v>0</v>
      </c>
      <c r="N52" s="41">
        <v>0</v>
      </c>
      <c r="O52" s="41">
        <v>55</v>
      </c>
      <c r="P52" s="41">
        <v>0</v>
      </c>
      <c r="Q52" s="41">
        <v>0</v>
      </c>
      <c r="R52" s="41" t="s">
        <v>106</v>
      </c>
    </row>
    <row r="53" spans="1:18" x14ac:dyDescent="0.2">
      <c r="A53" s="41" t="s">
        <v>68</v>
      </c>
      <c r="B53" s="41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2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1">
        <v>0</v>
      </c>
      <c r="Q53" s="41">
        <v>0</v>
      </c>
      <c r="R53" s="41" t="s">
        <v>69</v>
      </c>
    </row>
    <row r="54" spans="1:18" x14ac:dyDescent="0.2">
      <c r="A54" s="42" t="s">
        <v>70</v>
      </c>
      <c r="B54" s="42">
        <v>4501</v>
      </c>
      <c r="C54" s="42">
        <v>278</v>
      </c>
      <c r="D54" s="42">
        <v>4134</v>
      </c>
      <c r="E54" s="42">
        <v>0</v>
      </c>
      <c r="F54" s="42">
        <v>0</v>
      </c>
      <c r="G54" s="42">
        <v>89</v>
      </c>
      <c r="H54" s="42">
        <v>45</v>
      </c>
      <c r="I54" s="42">
        <v>1</v>
      </c>
      <c r="J54" s="42">
        <v>4659</v>
      </c>
      <c r="K54" s="42">
        <v>354</v>
      </c>
      <c r="L54" s="42">
        <v>4232</v>
      </c>
      <c r="M54" s="42">
        <v>0</v>
      </c>
      <c r="N54" s="42">
        <v>0</v>
      </c>
      <c r="O54" s="42">
        <v>70</v>
      </c>
      <c r="P54" s="42">
        <v>0</v>
      </c>
      <c r="Q54" s="42">
        <v>0</v>
      </c>
    </row>
    <row r="55" spans="1:18" x14ac:dyDescent="0.2">
      <c r="A55" s="43" t="s">
        <v>108</v>
      </c>
    </row>
    <row r="56" spans="1:18" x14ac:dyDescent="0.2">
      <c r="A56" s="44" t="s">
        <v>72</v>
      </c>
      <c r="B56" s="44">
        <v>3230</v>
      </c>
      <c r="C56" s="44">
        <v>0</v>
      </c>
      <c r="D56" s="44">
        <v>3272</v>
      </c>
      <c r="E56" s="44">
        <v>0</v>
      </c>
      <c r="F56" s="44">
        <v>0</v>
      </c>
      <c r="G56" s="44">
        <v>-42</v>
      </c>
      <c r="H56" s="44">
        <v>0</v>
      </c>
      <c r="I56" s="44">
        <v>0</v>
      </c>
      <c r="J56" s="44">
        <v>3613</v>
      </c>
      <c r="K56" s="44">
        <v>0</v>
      </c>
      <c r="L56" s="44">
        <v>3656</v>
      </c>
      <c r="M56" s="44">
        <v>0</v>
      </c>
      <c r="N56" s="44">
        <v>0</v>
      </c>
      <c r="O56" s="44">
        <v>-42</v>
      </c>
      <c r="P56" s="44">
        <v>0</v>
      </c>
      <c r="Q56" s="44">
        <v>0</v>
      </c>
      <c r="R56" s="44" t="s">
        <v>73</v>
      </c>
    </row>
    <row r="57" spans="1:18" x14ac:dyDescent="0.2">
      <c r="A57" s="44" t="s">
        <v>74</v>
      </c>
      <c r="B57" s="44">
        <v>650</v>
      </c>
      <c r="C57" s="44">
        <v>0</v>
      </c>
      <c r="D57" s="44">
        <v>0</v>
      </c>
      <c r="E57" s="44">
        <v>0</v>
      </c>
      <c r="F57" s="44">
        <v>0</v>
      </c>
      <c r="G57" s="44">
        <v>650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 t="s">
        <v>75</v>
      </c>
    </row>
    <row r="58" spans="1:18" x14ac:dyDescent="0.2">
      <c r="A58" s="44" t="s">
        <v>64</v>
      </c>
      <c r="B58" s="44">
        <v>71</v>
      </c>
      <c r="C58" s="44">
        <v>0</v>
      </c>
      <c r="D58" s="44">
        <v>0</v>
      </c>
      <c r="E58" s="44">
        <v>0</v>
      </c>
      <c r="F58" s="44">
        <v>0</v>
      </c>
      <c r="G58" s="44">
        <v>71</v>
      </c>
      <c r="H58" s="44">
        <v>0</v>
      </c>
      <c r="I58" s="44">
        <v>0</v>
      </c>
      <c r="J58" s="44">
        <v>73</v>
      </c>
      <c r="K58" s="44">
        <v>0</v>
      </c>
      <c r="L58" s="44">
        <v>0</v>
      </c>
      <c r="M58" s="44">
        <v>0</v>
      </c>
      <c r="N58" s="44">
        <v>0</v>
      </c>
      <c r="O58" s="44">
        <v>73</v>
      </c>
      <c r="P58" s="44">
        <v>0</v>
      </c>
      <c r="Q58" s="44">
        <v>0</v>
      </c>
      <c r="R58" s="44" t="s">
        <v>65</v>
      </c>
    </row>
    <row r="59" spans="1:18" x14ac:dyDescent="0.2">
      <c r="A59" s="44" t="s">
        <v>109</v>
      </c>
      <c r="B59" s="44">
        <v>6832</v>
      </c>
      <c r="C59" s="44">
        <v>0</v>
      </c>
      <c r="D59" s="44">
        <v>0</v>
      </c>
      <c r="E59" s="44">
        <v>0</v>
      </c>
      <c r="F59" s="44">
        <v>0</v>
      </c>
      <c r="G59" s="44">
        <v>6832</v>
      </c>
      <c r="H59" s="44">
        <v>0</v>
      </c>
      <c r="I59" s="44">
        <v>0</v>
      </c>
      <c r="J59" s="44">
        <v>8741</v>
      </c>
      <c r="K59" s="44">
        <v>0</v>
      </c>
      <c r="L59" s="44">
        <v>0</v>
      </c>
      <c r="M59" s="44">
        <v>0</v>
      </c>
      <c r="N59" s="44">
        <v>0</v>
      </c>
      <c r="O59" s="44">
        <v>8741</v>
      </c>
      <c r="P59" s="44">
        <v>0</v>
      </c>
      <c r="Q59" s="44">
        <v>0</v>
      </c>
      <c r="R59" s="44" t="s">
        <v>62</v>
      </c>
    </row>
    <row r="60" spans="1:18" x14ac:dyDescent="0.2">
      <c r="A60" s="44" t="s">
        <v>78</v>
      </c>
      <c r="B60" s="44">
        <v>43</v>
      </c>
      <c r="C60" s="44">
        <v>1</v>
      </c>
      <c r="D60" s="44">
        <v>0</v>
      </c>
      <c r="E60" s="44">
        <v>0</v>
      </c>
      <c r="F60" s="44">
        <v>0</v>
      </c>
      <c r="G60" s="44">
        <v>43</v>
      </c>
      <c r="H60" s="44">
        <v>0</v>
      </c>
      <c r="I60" s="44">
        <v>0</v>
      </c>
      <c r="J60" s="44">
        <v>38</v>
      </c>
      <c r="K60" s="44">
        <v>0</v>
      </c>
      <c r="L60" s="44">
        <v>0</v>
      </c>
      <c r="M60" s="44">
        <v>0</v>
      </c>
      <c r="N60" s="44">
        <v>0</v>
      </c>
      <c r="O60" s="44">
        <v>38</v>
      </c>
      <c r="P60" s="44">
        <v>0</v>
      </c>
      <c r="Q60" s="44">
        <v>0</v>
      </c>
      <c r="R60" s="44" t="s">
        <v>79</v>
      </c>
    </row>
    <row r="61" spans="1:18" x14ac:dyDescent="0.2">
      <c r="A61" s="44" t="s">
        <v>86</v>
      </c>
      <c r="B61" s="44">
        <v>190</v>
      </c>
      <c r="C61" s="44">
        <v>0</v>
      </c>
      <c r="D61" s="44">
        <v>0</v>
      </c>
      <c r="E61" s="44">
        <v>0</v>
      </c>
      <c r="F61" s="44">
        <v>0</v>
      </c>
      <c r="G61" s="44">
        <v>190</v>
      </c>
      <c r="H61" s="44">
        <v>0</v>
      </c>
      <c r="I61" s="44">
        <v>0</v>
      </c>
      <c r="J61" s="44">
        <v>30</v>
      </c>
      <c r="K61" s="44">
        <v>0</v>
      </c>
      <c r="L61" s="44">
        <v>0</v>
      </c>
      <c r="M61" s="44">
        <v>0</v>
      </c>
      <c r="N61" s="44">
        <v>0</v>
      </c>
      <c r="O61" s="44">
        <v>30</v>
      </c>
      <c r="P61" s="44">
        <v>0</v>
      </c>
      <c r="Q61" s="44">
        <v>0</v>
      </c>
      <c r="R61" s="44" t="s">
        <v>87</v>
      </c>
    </row>
    <row r="62" spans="1:18" x14ac:dyDescent="0.2">
      <c r="A62" s="44" t="s">
        <v>101</v>
      </c>
      <c r="B62" s="44">
        <v>120</v>
      </c>
      <c r="C62" s="44">
        <v>0</v>
      </c>
      <c r="D62" s="44">
        <v>0</v>
      </c>
      <c r="E62" s="44">
        <v>0</v>
      </c>
      <c r="F62" s="44">
        <v>0</v>
      </c>
      <c r="G62" s="44">
        <v>120</v>
      </c>
      <c r="H62" s="44">
        <v>0</v>
      </c>
      <c r="I62" s="44">
        <v>0</v>
      </c>
      <c r="J62" s="44">
        <v>106</v>
      </c>
      <c r="K62" s="44">
        <v>0</v>
      </c>
      <c r="L62" s="44">
        <v>0</v>
      </c>
      <c r="M62" s="44">
        <v>0</v>
      </c>
      <c r="N62" s="44">
        <v>0</v>
      </c>
      <c r="O62" s="44">
        <v>106</v>
      </c>
      <c r="P62" s="44">
        <v>0</v>
      </c>
      <c r="Q62" s="44">
        <v>0</v>
      </c>
      <c r="R62" s="44" t="s">
        <v>102</v>
      </c>
    </row>
    <row r="63" spans="1:18" x14ac:dyDescent="0.2">
      <c r="A63" s="44" t="s">
        <v>103</v>
      </c>
      <c r="B63" s="44">
        <v>146</v>
      </c>
      <c r="C63" s="44">
        <v>146</v>
      </c>
      <c r="D63" s="44">
        <v>0</v>
      </c>
      <c r="E63" s="44">
        <v>0</v>
      </c>
      <c r="F63" s="44">
        <v>0</v>
      </c>
      <c r="G63" s="44">
        <v>0</v>
      </c>
      <c r="H63" s="44">
        <v>0</v>
      </c>
      <c r="I63" s="44">
        <v>0</v>
      </c>
      <c r="J63" s="44">
        <v>263</v>
      </c>
      <c r="K63" s="44">
        <v>263</v>
      </c>
      <c r="L63" s="44">
        <v>0</v>
      </c>
      <c r="M63" s="44">
        <v>0</v>
      </c>
      <c r="N63" s="44">
        <v>0</v>
      </c>
      <c r="O63" s="44">
        <v>0</v>
      </c>
      <c r="P63" s="44">
        <v>0</v>
      </c>
      <c r="Q63" s="44">
        <v>0</v>
      </c>
      <c r="R63" s="44" t="s">
        <v>104</v>
      </c>
    </row>
    <row r="64" spans="1:18" x14ac:dyDescent="0.2">
      <c r="A64" s="44" t="s">
        <v>105</v>
      </c>
      <c r="B64" s="44">
        <v>259</v>
      </c>
      <c r="C64" s="44">
        <v>0</v>
      </c>
      <c r="D64" s="44">
        <v>0</v>
      </c>
      <c r="E64" s="44">
        <v>0</v>
      </c>
      <c r="F64" s="44">
        <v>0</v>
      </c>
      <c r="G64" s="44">
        <v>259</v>
      </c>
      <c r="H64" s="44">
        <v>0</v>
      </c>
      <c r="I64" s="44">
        <v>1</v>
      </c>
      <c r="J64" s="44">
        <v>255</v>
      </c>
      <c r="K64" s="44">
        <v>0</v>
      </c>
      <c r="L64" s="44">
        <v>0</v>
      </c>
      <c r="M64" s="44">
        <v>0</v>
      </c>
      <c r="N64" s="44">
        <v>0</v>
      </c>
      <c r="O64" s="44">
        <v>255</v>
      </c>
      <c r="P64" s="44">
        <v>0</v>
      </c>
      <c r="Q64" s="44">
        <v>1</v>
      </c>
      <c r="R64" s="44" t="s">
        <v>106</v>
      </c>
    </row>
    <row r="65" spans="1:18" x14ac:dyDescent="0.2">
      <c r="A65" s="44" t="s">
        <v>68</v>
      </c>
      <c r="B65" s="44">
        <v>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1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 t="s">
        <v>69</v>
      </c>
    </row>
    <row r="66" spans="1:18" x14ac:dyDescent="0.2">
      <c r="A66" s="45" t="s">
        <v>70</v>
      </c>
      <c r="B66" s="45">
        <v>11541</v>
      </c>
      <c r="C66" s="45">
        <v>147</v>
      </c>
      <c r="D66" s="45">
        <v>3272</v>
      </c>
      <c r="E66" s="45">
        <v>0</v>
      </c>
      <c r="F66" s="45">
        <v>0</v>
      </c>
      <c r="G66" s="45">
        <v>8122</v>
      </c>
      <c r="H66" s="45">
        <v>0</v>
      </c>
      <c r="I66" s="45">
        <v>1</v>
      </c>
      <c r="J66" s="45">
        <v>13121</v>
      </c>
      <c r="K66" s="45">
        <v>263</v>
      </c>
      <c r="L66" s="45">
        <v>3656</v>
      </c>
      <c r="M66" s="45">
        <v>0</v>
      </c>
      <c r="N66" s="45">
        <v>0</v>
      </c>
      <c r="O66" s="45">
        <v>9202</v>
      </c>
      <c r="P66" s="45">
        <v>0</v>
      </c>
      <c r="Q66" s="45">
        <v>1</v>
      </c>
    </row>
    <row r="67" spans="1:18" x14ac:dyDescent="0.2">
      <c r="A67" s="46" t="s">
        <v>110</v>
      </c>
    </row>
    <row r="68" spans="1:18" x14ac:dyDescent="0.2">
      <c r="A68" s="47" t="s">
        <v>72</v>
      </c>
      <c r="B68" s="47">
        <v>4300</v>
      </c>
      <c r="C68" s="47">
        <v>0</v>
      </c>
      <c r="D68" s="47">
        <v>4331</v>
      </c>
      <c r="E68" s="47">
        <v>0</v>
      </c>
      <c r="F68" s="47">
        <v>0</v>
      </c>
      <c r="G68" s="47">
        <v>-31</v>
      </c>
      <c r="H68" s="47">
        <v>0</v>
      </c>
      <c r="I68" s="47">
        <v>0</v>
      </c>
      <c r="J68" s="47">
        <v>4175</v>
      </c>
      <c r="K68" s="47">
        <v>0</v>
      </c>
      <c r="L68" s="47">
        <v>4206</v>
      </c>
      <c r="M68" s="47">
        <v>0</v>
      </c>
      <c r="N68" s="47">
        <v>0</v>
      </c>
      <c r="O68" s="47">
        <v>-31</v>
      </c>
      <c r="P68" s="47">
        <v>0</v>
      </c>
      <c r="Q68" s="47">
        <v>0</v>
      </c>
      <c r="R68" s="47" t="s">
        <v>73</v>
      </c>
    </row>
    <row r="69" spans="1:18" x14ac:dyDescent="0.2">
      <c r="A69" s="47" t="s">
        <v>64</v>
      </c>
      <c r="B69" s="47">
        <v>9</v>
      </c>
      <c r="C69" s="47">
        <v>0</v>
      </c>
      <c r="D69" s="47">
        <v>0</v>
      </c>
      <c r="E69" s="47">
        <v>0</v>
      </c>
      <c r="F69" s="47">
        <v>0</v>
      </c>
      <c r="G69" s="47">
        <v>9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v>0</v>
      </c>
      <c r="Q69" s="47">
        <v>0</v>
      </c>
      <c r="R69" s="47" t="s">
        <v>65</v>
      </c>
    </row>
    <row r="70" spans="1:18" x14ac:dyDescent="0.2">
      <c r="A70" s="47" t="s">
        <v>78</v>
      </c>
      <c r="B70" s="47">
        <v>1160</v>
      </c>
      <c r="C70" s="47">
        <v>0</v>
      </c>
      <c r="D70" s="47">
        <v>0</v>
      </c>
      <c r="E70" s="47">
        <v>0</v>
      </c>
      <c r="F70" s="47">
        <v>0</v>
      </c>
      <c r="G70" s="47">
        <v>1160</v>
      </c>
      <c r="H70" s="47">
        <v>0</v>
      </c>
      <c r="I70" s="47">
        <v>0</v>
      </c>
      <c r="J70" s="47">
        <v>1298</v>
      </c>
      <c r="K70" s="47">
        <v>0</v>
      </c>
      <c r="L70" s="47">
        <v>0</v>
      </c>
      <c r="M70" s="47">
        <v>0</v>
      </c>
      <c r="N70" s="47">
        <v>0</v>
      </c>
      <c r="O70" s="47">
        <v>1298</v>
      </c>
      <c r="P70" s="47">
        <v>0</v>
      </c>
      <c r="Q70" s="47">
        <v>0</v>
      </c>
      <c r="R70" s="47" t="s">
        <v>79</v>
      </c>
    </row>
    <row r="71" spans="1:18" x14ac:dyDescent="0.2">
      <c r="A71" s="47" t="s">
        <v>66</v>
      </c>
      <c r="B71" s="47">
        <v>0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 t="s">
        <v>67</v>
      </c>
    </row>
    <row r="72" spans="1:18" x14ac:dyDescent="0.2">
      <c r="A72" s="47" t="s">
        <v>86</v>
      </c>
      <c r="B72" s="47">
        <v>73</v>
      </c>
      <c r="C72" s="47">
        <v>0</v>
      </c>
      <c r="D72" s="47">
        <v>0</v>
      </c>
      <c r="E72" s="47">
        <v>0</v>
      </c>
      <c r="F72" s="47">
        <v>0</v>
      </c>
      <c r="G72" s="47">
        <v>73</v>
      </c>
      <c r="H72" s="47">
        <v>0</v>
      </c>
      <c r="I72" s="47">
        <v>0</v>
      </c>
      <c r="J72" s="47">
        <v>67</v>
      </c>
      <c r="K72" s="47">
        <v>0</v>
      </c>
      <c r="L72" s="47">
        <v>0</v>
      </c>
      <c r="M72" s="47">
        <v>0</v>
      </c>
      <c r="N72" s="47">
        <v>0</v>
      </c>
      <c r="O72" s="47">
        <v>67</v>
      </c>
      <c r="P72" s="47">
        <v>0</v>
      </c>
      <c r="Q72" s="47">
        <v>0</v>
      </c>
      <c r="R72" s="47" t="s">
        <v>87</v>
      </c>
    </row>
    <row r="73" spans="1:18" x14ac:dyDescent="0.2">
      <c r="A73" s="47" t="s">
        <v>90</v>
      </c>
      <c r="B73" s="47">
        <v>4</v>
      </c>
      <c r="C73" s="47">
        <v>0</v>
      </c>
      <c r="D73" s="47">
        <v>0</v>
      </c>
      <c r="E73" s="47">
        <v>0</v>
      </c>
      <c r="F73" s="47">
        <v>0</v>
      </c>
      <c r="G73" s="47">
        <v>4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 t="s">
        <v>91</v>
      </c>
    </row>
    <row r="74" spans="1:18" x14ac:dyDescent="0.2">
      <c r="A74" s="47" t="s">
        <v>101</v>
      </c>
      <c r="B74" s="47">
        <v>168</v>
      </c>
      <c r="C74" s="47">
        <v>0</v>
      </c>
      <c r="D74" s="47">
        <v>0</v>
      </c>
      <c r="E74" s="47">
        <v>0</v>
      </c>
      <c r="F74" s="47">
        <v>0</v>
      </c>
      <c r="G74" s="47">
        <v>168</v>
      </c>
      <c r="H74" s="47">
        <v>0</v>
      </c>
      <c r="I74" s="47">
        <v>0</v>
      </c>
      <c r="J74" s="47">
        <v>149</v>
      </c>
      <c r="K74" s="47">
        <v>0</v>
      </c>
      <c r="L74" s="47">
        <v>0</v>
      </c>
      <c r="M74" s="47">
        <v>0</v>
      </c>
      <c r="N74" s="47">
        <v>0</v>
      </c>
      <c r="O74" s="47">
        <v>149</v>
      </c>
      <c r="P74" s="47">
        <v>0</v>
      </c>
      <c r="Q74" s="47">
        <v>0</v>
      </c>
      <c r="R74" s="47" t="s">
        <v>102</v>
      </c>
    </row>
    <row r="75" spans="1:18" x14ac:dyDescent="0.2">
      <c r="A75" s="47" t="s">
        <v>103</v>
      </c>
      <c r="B75" s="47">
        <v>424</v>
      </c>
      <c r="C75" s="47">
        <v>424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570</v>
      </c>
      <c r="K75" s="47">
        <v>570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 t="s">
        <v>104</v>
      </c>
    </row>
    <row r="76" spans="1:18" x14ac:dyDescent="0.2">
      <c r="A76" s="47" t="s">
        <v>105</v>
      </c>
      <c r="B76" s="47">
        <v>28</v>
      </c>
      <c r="C76" s="47">
        <v>0</v>
      </c>
      <c r="D76" s="47">
        <v>0</v>
      </c>
      <c r="E76" s="47">
        <v>0</v>
      </c>
      <c r="F76" s="47">
        <v>0</v>
      </c>
      <c r="G76" s="47">
        <v>28</v>
      </c>
      <c r="H76" s="47">
        <v>0</v>
      </c>
      <c r="I76" s="47">
        <v>0</v>
      </c>
      <c r="J76" s="47">
        <v>5</v>
      </c>
      <c r="K76" s="47">
        <v>0</v>
      </c>
      <c r="L76" s="47">
        <v>0</v>
      </c>
      <c r="M76" s="47">
        <v>0</v>
      </c>
      <c r="N76" s="47">
        <v>0</v>
      </c>
      <c r="O76" s="47">
        <v>5</v>
      </c>
      <c r="P76" s="47">
        <v>0</v>
      </c>
      <c r="Q76" s="47">
        <v>0</v>
      </c>
      <c r="R76" s="47" t="s">
        <v>106</v>
      </c>
    </row>
    <row r="77" spans="1:18" x14ac:dyDescent="0.2">
      <c r="A77" s="47" t="s">
        <v>68</v>
      </c>
      <c r="B77" s="47">
        <v>0</v>
      </c>
      <c r="C77" s="47">
        <v>0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4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 t="s">
        <v>69</v>
      </c>
    </row>
    <row r="78" spans="1:18" x14ac:dyDescent="0.2">
      <c r="A78" s="48" t="s">
        <v>70</v>
      </c>
      <c r="B78" s="48">
        <v>6166</v>
      </c>
      <c r="C78" s="48">
        <v>424</v>
      </c>
      <c r="D78" s="48">
        <v>4331</v>
      </c>
      <c r="E78" s="48">
        <v>0</v>
      </c>
      <c r="F78" s="48">
        <v>0</v>
      </c>
      <c r="G78" s="48">
        <v>1411</v>
      </c>
      <c r="H78" s="48">
        <v>0</v>
      </c>
      <c r="I78" s="48">
        <v>0</v>
      </c>
      <c r="J78" s="48">
        <v>6269</v>
      </c>
      <c r="K78" s="48">
        <v>570</v>
      </c>
      <c r="L78" s="48">
        <v>4206</v>
      </c>
      <c r="M78" s="48">
        <v>0</v>
      </c>
      <c r="N78" s="48">
        <v>0</v>
      </c>
      <c r="O78" s="48">
        <v>1489</v>
      </c>
      <c r="P78" s="48">
        <v>0</v>
      </c>
      <c r="Q78" s="48">
        <v>0</v>
      </c>
    </row>
    <row r="79" spans="1:18" x14ac:dyDescent="0.2">
      <c r="A79" s="49" t="s">
        <v>111</v>
      </c>
    </row>
    <row r="80" spans="1:18" x14ac:dyDescent="0.2">
      <c r="A80" s="50" t="s">
        <v>72</v>
      </c>
      <c r="B80" s="50">
        <v>7652</v>
      </c>
      <c r="C80" s="50">
        <v>0</v>
      </c>
      <c r="D80" s="50">
        <v>7995</v>
      </c>
      <c r="E80" s="50">
        <v>0</v>
      </c>
      <c r="F80" s="50">
        <v>0</v>
      </c>
      <c r="G80" s="50">
        <v>-343</v>
      </c>
      <c r="H80" s="50">
        <v>0</v>
      </c>
      <c r="I80" s="50">
        <v>0</v>
      </c>
      <c r="J80" s="50">
        <v>7017</v>
      </c>
      <c r="K80" s="50">
        <v>0</v>
      </c>
      <c r="L80" s="50">
        <v>7361</v>
      </c>
      <c r="M80" s="50">
        <v>0</v>
      </c>
      <c r="N80" s="50">
        <v>0</v>
      </c>
      <c r="O80" s="50">
        <v>-344</v>
      </c>
      <c r="P80" s="50">
        <v>0</v>
      </c>
      <c r="Q80" s="50">
        <v>0</v>
      </c>
      <c r="R80" s="50" t="s">
        <v>73</v>
      </c>
    </row>
    <row r="81" spans="1:18" x14ac:dyDescent="0.2">
      <c r="A81" s="50" t="s">
        <v>64</v>
      </c>
      <c r="B81" s="50">
        <v>30</v>
      </c>
      <c r="C81" s="50">
        <v>0</v>
      </c>
      <c r="D81" s="50">
        <v>0</v>
      </c>
      <c r="E81" s="50">
        <v>0</v>
      </c>
      <c r="F81" s="50">
        <v>0</v>
      </c>
      <c r="G81" s="50">
        <v>30</v>
      </c>
      <c r="H81" s="50">
        <v>0</v>
      </c>
      <c r="I81" s="50">
        <v>0</v>
      </c>
      <c r="J81" s="50">
        <v>-78</v>
      </c>
      <c r="K81" s="50">
        <v>0</v>
      </c>
      <c r="L81" s="50">
        <v>0</v>
      </c>
      <c r="M81" s="50">
        <v>0</v>
      </c>
      <c r="N81" s="50">
        <v>0</v>
      </c>
      <c r="O81" s="50">
        <v>-78</v>
      </c>
      <c r="P81" s="50">
        <v>0</v>
      </c>
      <c r="Q81" s="50">
        <v>0</v>
      </c>
      <c r="R81" s="50" t="s">
        <v>65</v>
      </c>
    </row>
    <row r="82" spans="1:18" x14ac:dyDescent="0.2">
      <c r="A82" s="50" t="s">
        <v>78</v>
      </c>
      <c r="B82" s="50">
        <v>66</v>
      </c>
      <c r="C82" s="50">
        <v>0</v>
      </c>
      <c r="D82" s="50">
        <v>0</v>
      </c>
      <c r="E82" s="50">
        <v>0</v>
      </c>
      <c r="F82" s="50">
        <v>0</v>
      </c>
      <c r="G82" s="50">
        <v>66</v>
      </c>
      <c r="H82" s="50">
        <v>0</v>
      </c>
      <c r="I82" s="50">
        <v>0</v>
      </c>
      <c r="J82" s="50">
        <v>46</v>
      </c>
      <c r="K82" s="50">
        <v>0</v>
      </c>
      <c r="L82" s="50">
        <v>0</v>
      </c>
      <c r="M82" s="50">
        <v>0</v>
      </c>
      <c r="N82" s="50">
        <v>0</v>
      </c>
      <c r="O82" s="50">
        <v>46</v>
      </c>
      <c r="P82" s="50">
        <v>0</v>
      </c>
      <c r="Q82" s="50">
        <v>0</v>
      </c>
      <c r="R82" s="50" t="s">
        <v>79</v>
      </c>
    </row>
    <row r="83" spans="1:18" x14ac:dyDescent="0.2">
      <c r="A83" s="50" t="s">
        <v>66</v>
      </c>
      <c r="B83" s="50">
        <v>189</v>
      </c>
      <c r="C83" s="50">
        <v>189</v>
      </c>
      <c r="D83" s="50">
        <v>0</v>
      </c>
      <c r="E83" s="50">
        <v>0</v>
      </c>
      <c r="F83" s="50">
        <v>0</v>
      </c>
      <c r="G83" s="50">
        <v>0</v>
      </c>
      <c r="H83" s="50">
        <v>0</v>
      </c>
      <c r="I83" s="50">
        <v>0</v>
      </c>
      <c r="J83" s="50">
        <v>339</v>
      </c>
      <c r="K83" s="50">
        <v>339</v>
      </c>
      <c r="L83" s="50">
        <v>0</v>
      </c>
      <c r="M83" s="50">
        <v>0</v>
      </c>
      <c r="N83" s="50">
        <v>0</v>
      </c>
      <c r="O83" s="50">
        <v>0</v>
      </c>
      <c r="P83" s="50">
        <v>0</v>
      </c>
      <c r="Q83" s="50">
        <v>0</v>
      </c>
      <c r="R83" s="50" t="s">
        <v>67</v>
      </c>
    </row>
    <row r="84" spans="1:18" x14ac:dyDescent="0.2">
      <c r="A84" s="50" t="s">
        <v>86</v>
      </c>
      <c r="B84" s="50">
        <v>93</v>
      </c>
      <c r="C84" s="50">
        <v>92</v>
      </c>
      <c r="D84" s="50">
        <v>0</v>
      </c>
      <c r="E84" s="50">
        <v>0</v>
      </c>
      <c r="F84" s="50">
        <v>0</v>
      </c>
      <c r="G84" s="50">
        <v>1</v>
      </c>
      <c r="H84" s="50">
        <v>0</v>
      </c>
      <c r="I84" s="50">
        <v>0</v>
      </c>
      <c r="J84" s="50">
        <v>98</v>
      </c>
      <c r="K84" s="50">
        <v>92</v>
      </c>
      <c r="L84" s="50">
        <v>0</v>
      </c>
      <c r="M84" s="50">
        <v>0</v>
      </c>
      <c r="N84" s="50">
        <v>0</v>
      </c>
      <c r="O84" s="50">
        <v>6</v>
      </c>
      <c r="P84" s="50">
        <v>0</v>
      </c>
      <c r="Q84" s="50">
        <v>0</v>
      </c>
      <c r="R84" s="50" t="s">
        <v>87</v>
      </c>
    </row>
    <row r="85" spans="1:18" x14ac:dyDescent="0.2">
      <c r="A85" s="50" t="s">
        <v>90</v>
      </c>
      <c r="B85" s="50">
        <v>25</v>
      </c>
      <c r="C85" s="50">
        <v>0</v>
      </c>
      <c r="D85" s="50">
        <v>0</v>
      </c>
      <c r="E85" s="50">
        <v>0</v>
      </c>
      <c r="F85" s="50">
        <v>0</v>
      </c>
      <c r="G85" s="50">
        <v>25</v>
      </c>
      <c r="H85" s="50">
        <v>0</v>
      </c>
      <c r="I85" s="50">
        <v>0</v>
      </c>
      <c r="J85" s="50">
        <v>20</v>
      </c>
      <c r="K85" s="50">
        <v>0</v>
      </c>
      <c r="L85" s="50">
        <v>0</v>
      </c>
      <c r="M85" s="50">
        <v>0</v>
      </c>
      <c r="N85" s="50">
        <v>0</v>
      </c>
      <c r="O85" s="50">
        <v>20</v>
      </c>
      <c r="P85" s="50">
        <v>0</v>
      </c>
      <c r="Q85" s="50">
        <v>0</v>
      </c>
      <c r="R85" s="50" t="s">
        <v>91</v>
      </c>
    </row>
    <row r="86" spans="1:18" x14ac:dyDescent="0.2">
      <c r="A86" s="50" t="s">
        <v>101</v>
      </c>
      <c r="B86" s="50">
        <v>62</v>
      </c>
      <c r="C86" s="50">
        <v>0</v>
      </c>
      <c r="D86" s="50">
        <v>0</v>
      </c>
      <c r="E86" s="50">
        <v>0</v>
      </c>
      <c r="F86" s="50">
        <v>0</v>
      </c>
      <c r="G86" s="50">
        <v>62</v>
      </c>
      <c r="H86" s="50">
        <v>0</v>
      </c>
      <c r="I86" s="50">
        <v>0</v>
      </c>
      <c r="J86" s="50">
        <v>55</v>
      </c>
      <c r="K86" s="50">
        <v>0</v>
      </c>
      <c r="L86" s="50">
        <v>0</v>
      </c>
      <c r="M86" s="50">
        <v>0</v>
      </c>
      <c r="N86" s="50">
        <v>0</v>
      </c>
      <c r="O86" s="50">
        <v>55</v>
      </c>
      <c r="P86" s="50">
        <v>0</v>
      </c>
      <c r="Q86" s="50">
        <v>0</v>
      </c>
      <c r="R86" s="50" t="s">
        <v>102</v>
      </c>
    </row>
    <row r="87" spans="1:18" x14ac:dyDescent="0.2">
      <c r="A87" s="50" t="s">
        <v>103</v>
      </c>
      <c r="B87" s="50">
        <v>420</v>
      </c>
      <c r="C87" s="50">
        <v>420</v>
      </c>
      <c r="D87" s="50">
        <v>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476</v>
      </c>
      <c r="K87" s="50">
        <v>476</v>
      </c>
      <c r="L87" s="50">
        <v>0</v>
      </c>
      <c r="M87" s="50">
        <v>0</v>
      </c>
      <c r="N87" s="50">
        <v>0</v>
      </c>
      <c r="O87" s="50">
        <v>0</v>
      </c>
      <c r="P87" s="50">
        <v>0</v>
      </c>
      <c r="Q87" s="50">
        <v>0</v>
      </c>
      <c r="R87" s="50" t="s">
        <v>104</v>
      </c>
    </row>
    <row r="88" spans="1:18" x14ac:dyDescent="0.2">
      <c r="A88" s="50" t="s">
        <v>105</v>
      </c>
      <c r="B88" s="50">
        <v>60</v>
      </c>
      <c r="C88" s="50">
        <v>0</v>
      </c>
      <c r="D88" s="50">
        <v>0</v>
      </c>
      <c r="E88" s="50">
        <v>0</v>
      </c>
      <c r="F88" s="50">
        <v>0</v>
      </c>
      <c r="G88" s="50">
        <v>60</v>
      </c>
      <c r="H88" s="50">
        <v>0</v>
      </c>
      <c r="I88" s="50">
        <v>0</v>
      </c>
      <c r="J88" s="50">
        <v>41</v>
      </c>
      <c r="K88" s="50">
        <v>0</v>
      </c>
      <c r="L88" s="50">
        <v>0</v>
      </c>
      <c r="M88" s="50">
        <v>0</v>
      </c>
      <c r="N88" s="50">
        <v>0</v>
      </c>
      <c r="O88" s="50">
        <v>41</v>
      </c>
      <c r="P88" s="50">
        <v>0</v>
      </c>
      <c r="Q88" s="50">
        <v>0</v>
      </c>
      <c r="R88" s="50" t="s">
        <v>106</v>
      </c>
    </row>
    <row r="89" spans="1:18" x14ac:dyDescent="0.2">
      <c r="A89" s="50" t="s">
        <v>68</v>
      </c>
      <c r="B89" s="50">
        <v>0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1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50">
        <v>0</v>
      </c>
      <c r="R89" s="50" t="s">
        <v>69</v>
      </c>
    </row>
    <row r="90" spans="1:18" x14ac:dyDescent="0.2">
      <c r="A90" s="51" t="s">
        <v>70</v>
      </c>
      <c r="B90" s="51">
        <v>8597</v>
      </c>
      <c r="C90" s="51">
        <v>700</v>
      </c>
      <c r="D90" s="51">
        <v>7995</v>
      </c>
      <c r="E90" s="51">
        <v>0</v>
      </c>
      <c r="F90" s="51">
        <v>0</v>
      </c>
      <c r="G90" s="51">
        <v>-99</v>
      </c>
      <c r="H90" s="51">
        <v>0</v>
      </c>
      <c r="I90" s="51">
        <v>0</v>
      </c>
      <c r="J90" s="51">
        <v>8015</v>
      </c>
      <c r="K90" s="51">
        <v>907</v>
      </c>
      <c r="L90" s="51">
        <v>7361</v>
      </c>
      <c r="M90" s="51">
        <v>0</v>
      </c>
      <c r="N90" s="51">
        <v>0</v>
      </c>
      <c r="O90" s="51">
        <v>-253</v>
      </c>
      <c r="P90" s="51">
        <v>0</v>
      </c>
      <c r="Q90" s="51">
        <v>0</v>
      </c>
    </row>
    <row r="91" spans="1:18" x14ac:dyDescent="0.2">
      <c r="A91" s="52" t="s">
        <v>112</v>
      </c>
    </row>
    <row r="92" spans="1:18" x14ac:dyDescent="0.2">
      <c r="A92" s="53" t="s">
        <v>72</v>
      </c>
      <c r="B92" s="53">
        <v>3144</v>
      </c>
      <c r="C92" s="53">
        <v>0</v>
      </c>
      <c r="D92" s="53">
        <v>3205</v>
      </c>
      <c r="E92" s="53">
        <v>0</v>
      </c>
      <c r="F92" s="53">
        <v>0</v>
      </c>
      <c r="G92" s="53">
        <v>-61</v>
      </c>
      <c r="H92" s="53">
        <v>0</v>
      </c>
      <c r="I92" s="53">
        <v>0</v>
      </c>
      <c r="J92" s="53">
        <v>3296</v>
      </c>
      <c r="K92" s="53">
        <v>0</v>
      </c>
      <c r="L92" s="53">
        <v>3357</v>
      </c>
      <c r="M92" s="53">
        <v>0</v>
      </c>
      <c r="N92" s="53">
        <v>0</v>
      </c>
      <c r="O92" s="53">
        <v>-61</v>
      </c>
      <c r="P92" s="53">
        <v>0</v>
      </c>
      <c r="Q92" s="53">
        <v>0</v>
      </c>
      <c r="R92" s="53" t="s">
        <v>73</v>
      </c>
    </row>
    <row r="93" spans="1:18" x14ac:dyDescent="0.2">
      <c r="A93" s="53" t="s">
        <v>64</v>
      </c>
      <c r="B93" s="53">
        <v>174</v>
      </c>
      <c r="C93" s="53">
        <v>0</v>
      </c>
      <c r="D93" s="53">
        <v>0</v>
      </c>
      <c r="E93" s="53">
        <v>0</v>
      </c>
      <c r="F93" s="53">
        <v>0</v>
      </c>
      <c r="G93" s="53">
        <v>174</v>
      </c>
      <c r="H93" s="53">
        <v>0</v>
      </c>
      <c r="I93" s="53">
        <v>2</v>
      </c>
      <c r="J93" s="53">
        <v>160</v>
      </c>
      <c r="K93" s="53">
        <v>0</v>
      </c>
      <c r="L93" s="53">
        <v>0</v>
      </c>
      <c r="M93" s="53">
        <v>0</v>
      </c>
      <c r="N93" s="53">
        <v>0</v>
      </c>
      <c r="O93" s="53">
        <v>160</v>
      </c>
      <c r="P93" s="53">
        <v>0</v>
      </c>
      <c r="Q93" s="53">
        <v>2</v>
      </c>
      <c r="R93" s="53" t="s">
        <v>65</v>
      </c>
    </row>
    <row r="94" spans="1:18" x14ac:dyDescent="0.2">
      <c r="A94" s="53" t="s">
        <v>82</v>
      </c>
      <c r="B94" s="53">
        <v>0</v>
      </c>
      <c r="C94" s="53">
        <v>0</v>
      </c>
      <c r="D94" s="53">
        <v>0</v>
      </c>
      <c r="E94" s="53">
        <v>0</v>
      </c>
      <c r="F94" s="53">
        <v>0</v>
      </c>
      <c r="G94" s="53">
        <v>0</v>
      </c>
      <c r="H94" s="53">
        <v>0</v>
      </c>
      <c r="I94" s="53">
        <v>0</v>
      </c>
      <c r="J94" s="53">
        <v>1</v>
      </c>
      <c r="K94" s="53">
        <v>0</v>
      </c>
      <c r="L94" s="53">
        <v>0</v>
      </c>
      <c r="M94" s="53">
        <v>0</v>
      </c>
      <c r="N94" s="53">
        <v>0</v>
      </c>
      <c r="O94" s="53">
        <v>1</v>
      </c>
      <c r="P94" s="53">
        <v>0</v>
      </c>
      <c r="Q94" s="53">
        <v>0</v>
      </c>
      <c r="R94" s="53" t="s">
        <v>83</v>
      </c>
    </row>
    <row r="95" spans="1:18" x14ac:dyDescent="0.2">
      <c r="A95" s="53" t="s">
        <v>90</v>
      </c>
      <c r="B95" s="53">
        <v>13</v>
      </c>
      <c r="C95" s="53">
        <v>0</v>
      </c>
      <c r="D95" s="53">
        <v>0</v>
      </c>
      <c r="E95" s="53">
        <v>0</v>
      </c>
      <c r="F95" s="53">
        <v>0</v>
      </c>
      <c r="G95" s="53">
        <v>13</v>
      </c>
      <c r="H95" s="53">
        <v>0</v>
      </c>
      <c r="I95" s="53">
        <v>0</v>
      </c>
      <c r="J95" s="53">
        <v>18</v>
      </c>
      <c r="K95" s="53">
        <v>0</v>
      </c>
      <c r="L95" s="53">
        <v>0</v>
      </c>
      <c r="M95" s="53">
        <v>0</v>
      </c>
      <c r="N95" s="53">
        <v>0</v>
      </c>
      <c r="O95" s="53">
        <v>18</v>
      </c>
      <c r="P95" s="53">
        <v>0</v>
      </c>
      <c r="Q95" s="53">
        <v>0</v>
      </c>
      <c r="R95" s="53" t="s">
        <v>91</v>
      </c>
    </row>
    <row r="96" spans="1:18" x14ac:dyDescent="0.2">
      <c r="A96" s="53" t="s">
        <v>101</v>
      </c>
      <c r="B96" s="53">
        <v>31</v>
      </c>
      <c r="C96" s="53">
        <v>0</v>
      </c>
      <c r="D96" s="53">
        <v>0</v>
      </c>
      <c r="E96" s="53">
        <v>0</v>
      </c>
      <c r="F96" s="53">
        <v>0</v>
      </c>
      <c r="G96" s="53">
        <v>31</v>
      </c>
      <c r="H96" s="53">
        <v>0</v>
      </c>
      <c r="I96" s="53">
        <v>-2</v>
      </c>
      <c r="J96" s="53">
        <v>31</v>
      </c>
      <c r="K96" s="53">
        <v>0</v>
      </c>
      <c r="L96" s="53">
        <v>0</v>
      </c>
      <c r="M96" s="53">
        <v>0</v>
      </c>
      <c r="N96" s="53">
        <v>0</v>
      </c>
      <c r="O96" s="53">
        <v>31</v>
      </c>
      <c r="P96" s="53">
        <v>0</v>
      </c>
      <c r="Q96" s="53">
        <v>2</v>
      </c>
      <c r="R96" s="53" t="s">
        <v>102</v>
      </c>
    </row>
    <row r="97" spans="1:18" x14ac:dyDescent="0.2">
      <c r="A97" s="53" t="s">
        <v>103</v>
      </c>
      <c r="B97" s="53">
        <v>160</v>
      </c>
      <c r="C97" s="53">
        <v>160</v>
      </c>
      <c r="D97" s="53">
        <v>0</v>
      </c>
      <c r="E97" s="53">
        <v>0</v>
      </c>
      <c r="F97" s="53">
        <v>0</v>
      </c>
      <c r="G97" s="53">
        <v>0</v>
      </c>
      <c r="H97" s="53">
        <v>0</v>
      </c>
      <c r="I97" s="53">
        <v>0</v>
      </c>
      <c r="J97" s="53">
        <v>444</v>
      </c>
      <c r="K97" s="53">
        <v>444</v>
      </c>
      <c r="L97" s="53">
        <v>0</v>
      </c>
      <c r="M97" s="53">
        <v>0</v>
      </c>
      <c r="N97" s="53">
        <v>0</v>
      </c>
      <c r="O97" s="53">
        <v>0</v>
      </c>
      <c r="P97" s="53">
        <v>0</v>
      </c>
      <c r="Q97" s="53">
        <v>0</v>
      </c>
      <c r="R97" s="53" t="s">
        <v>104</v>
      </c>
    </row>
    <row r="98" spans="1:18" x14ac:dyDescent="0.2">
      <c r="A98" s="53" t="s">
        <v>105</v>
      </c>
      <c r="B98" s="53">
        <v>72</v>
      </c>
      <c r="C98" s="53">
        <v>0</v>
      </c>
      <c r="D98" s="53">
        <v>0</v>
      </c>
      <c r="E98" s="53">
        <v>0</v>
      </c>
      <c r="F98" s="53">
        <v>0</v>
      </c>
      <c r="G98" s="53">
        <v>72</v>
      </c>
      <c r="H98" s="53">
        <v>0</v>
      </c>
      <c r="I98" s="53">
        <v>-2</v>
      </c>
      <c r="J98" s="53">
        <v>67</v>
      </c>
      <c r="K98" s="53">
        <v>0</v>
      </c>
      <c r="L98" s="53">
        <v>0</v>
      </c>
      <c r="M98" s="53">
        <v>0</v>
      </c>
      <c r="N98" s="53">
        <v>0</v>
      </c>
      <c r="O98" s="53">
        <v>67</v>
      </c>
      <c r="P98" s="53">
        <v>0</v>
      </c>
      <c r="Q98" s="53">
        <v>3</v>
      </c>
      <c r="R98" s="53" t="s">
        <v>106</v>
      </c>
    </row>
    <row r="99" spans="1:18" x14ac:dyDescent="0.2">
      <c r="A99" s="53" t="s">
        <v>68</v>
      </c>
      <c r="B99" s="53">
        <v>0</v>
      </c>
      <c r="C99" s="53">
        <v>0</v>
      </c>
      <c r="D99" s="53">
        <v>0</v>
      </c>
      <c r="E99" s="53">
        <v>0</v>
      </c>
      <c r="F99" s="53">
        <v>0</v>
      </c>
      <c r="G99" s="53">
        <v>0</v>
      </c>
      <c r="H99" s="53">
        <v>0</v>
      </c>
      <c r="I99" s="53">
        <v>0</v>
      </c>
      <c r="J99" s="53">
        <v>1</v>
      </c>
      <c r="K99" s="53">
        <v>0</v>
      </c>
      <c r="L99" s="53">
        <v>0</v>
      </c>
      <c r="M99" s="53">
        <v>0</v>
      </c>
      <c r="N99" s="53">
        <v>0</v>
      </c>
      <c r="O99" s="53">
        <v>0</v>
      </c>
      <c r="P99" s="53">
        <v>0</v>
      </c>
      <c r="Q99" s="53">
        <v>0</v>
      </c>
      <c r="R99" s="53" t="s">
        <v>69</v>
      </c>
    </row>
    <row r="100" spans="1:18" x14ac:dyDescent="0.2">
      <c r="A100" s="54" t="s">
        <v>70</v>
      </c>
      <c r="B100" s="54">
        <v>3594</v>
      </c>
      <c r="C100" s="54">
        <v>160</v>
      </c>
      <c r="D100" s="54">
        <v>3205</v>
      </c>
      <c r="E100" s="54">
        <v>0</v>
      </c>
      <c r="F100" s="54">
        <v>0</v>
      </c>
      <c r="G100" s="54">
        <v>229</v>
      </c>
      <c r="H100" s="54">
        <v>0</v>
      </c>
      <c r="I100" s="54">
        <v>-2</v>
      </c>
      <c r="J100" s="54">
        <v>4017</v>
      </c>
      <c r="K100" s="54">
        <v>444</v>
      </c>
      <c r="L100" s="54">
        <v>3357</v>
      </c>
      <c r="M100" s="54">
        <v>0</v>
      </c>
      <c r="N100" s="54">
        <v>0</v>
      </c>
      <c r="O100" s="54">
        <v>216</v>
      </c>
      <c r="P100" s="54">
        <v>0</v>
      </c>
      <c r="Q100" s="54">
        <v>7</v>
      </c>
    </row>
    <row r="101" spans="1:18" x14ac:dyDescent="0.2">
      <c r="A101" s="55" t="s">
        <v>113</v>
      </c>
    </row>
    <row r="102" spans="1:18" x14ac:dyDescent="0.2">
      <c r="A102" s="56" t="s">
        <v>72</v>
      </c>
      <c r="B102" s="56">
        <v>9107</v>
      </c>
      <c r="C102" s="56">
        <v>0</v>
      </c>
      <c r="D102" s="56">
        <v>9390</v>
      </c>
      <c r="E102" s="56">
        <v>0</v>
      </c>
      <c r="F102" s="56">
        <v>0</v>
      </c>
      <c r="G102" s="56">
        <v>-283</v>
      </c>
      <c r="H102" s="56">
        <v>0</v>
      </c>
      <c r="I102" s="56">
        <v>0</v>
      </c>
      <c r="J102" s="56">
        <v>9091</v>
      </c>
      <c r="K102" s="56">
        <v>0</v>
      </c>
      <c r="L102" s="56">
        <v>9367</v>
      </c>
      <c r="M102" s="56">
        <v>0</v>
      </c>
      <c r="N102" s="56">
        <v>0</v>
      </c>
      <c r="O102" s="56">
        <v>-275</v>
      </c>
      <c r="P102" s="56">
        <v>0</v>
      </c>
      <c r="Q102" s="56">
        <v>0</v>
      </c>
      <c r="R102" s="56" t="s">
        <v>73</v>
      </c>
    </row>
    <row r="103" spans="1:18" x14ac:dyDescent="0.2">
      <c r="A103" s="56" t="s">
        <v>74</v>
      </c>
      <c r="B103" s="56">
        <v>650</v>
      </c>
      <c r="C103" s="56">
        <v>0</v>
      </c>
      <c r="D103" s="56">
        <v>0</v>
      </c>
      <c r="E103" s="56">
        <v>0</v>
      </c>
      <c r="F103" s="56">
        <v>0</v>
      </c>
      <c r="G103" s="56">
        <v>650</v>
      </c>
      <c r="H103" s="56">
        <v>0</v>
      </c>
      <c r="I103" s="56">
        <v>0</v>
      </c>
      <c r="J103" s="56">
        <v>302</v>
      </c>
      <c r="K103" s="56">
        <v>0</v>
      </c>
      <c r="L103" s="56">
        <v>0</v>
      </c>
      <c r="M103" s="56">
        <v>0</v>
      </c>
      <c r="N103" s="56">
        <v>0</v>
      </c>
      <c r="O103" s="56">
        <v>302</v>
      </c>
      <c r="P103" s="56">
        <v>0</v>
      </c>
      <c r="Q103" s="56">
        <v>0</v>
      </c>
      <c r="R103" s="56" t="s">
        <v>75</v>
      </c>
    </row>
    <row r="104" spans="1:18" x14ac:dyDescent="0.2">
      <c r="A104" s="56" t="s">
        <v>64</v>
      </c>
      <c r="B104" s="56">
        <v>13</v>
      </c>
      <c r="C104" s="56">
        <v>0</v>
      </c>
      <c r="D104" s="56">
        <v>0</v>
      </c>
      <c r="E104" s="56">
        <v>0</v>
      </c>
      <c r="F104" s="56">
        <v>0</v>
      </c>
      <c r="G104" s="56">
        <v>13</v>
      </c>
      <c r="H104" s="56">
        <v>0</v>
      </c>
      <c r="I104" s="56">
        <v>0</v>
      </c>
      <c r="J104" s="56">
        <v>108</v>
      </c>
      <c r="K104" s="56">
        <v>0</v>
      </c>
      <c r="L104" s="56">
        <v>0</v>
      </c>
      <c r="M104" s="56">
        <v>0</v>
      </c>
      <c r="N104" s="56">
        <v>0</v>
      </c>
      <c r="O104" s="56">
        <v>108</v>
      </c>
      <c r="P104" s="56">
        <v>0</v>
      </c>
      <c r="Q104" s="56">
        <v>0</v>
      </c>
      <c r="R104" s="56" t="s">
        <v>65</v>
      </c>
    </row>
    <row r="105" spans="1:18" x14ac:dyDescent="0.2">
      <c r="A105" s="56" t="s">
        <v>109</v>
      </c>
      <c r="B105" s="56">
        <v>7795</v>
      </c>
      <c r="C105" s="56">
        <v>0</v>
      </c>
      <c r="D105" s="56">
        <v>0</v>
      </c>
      <c r="E105" s="56">
        <v>0</v>
      </c>
      <c r="F105" s="56">
        <v>0</v>
      </c>
      <c r="G105" s="56">
        <v>7795</v>
      </c>
      <c r="H105" s="56">
        <v>0</v>
      </c>
      <c r="I105" s="56">
        <v>0</v>
      </c>
      <c r="J105" s="56">
        <v>11379</v>
      </c>
      <c r="K105" s="56">
        <v>0</v>
      </c>
      <c r="L105" s="56">
        <v>0</v>
      </c>
      <c r="M105" s="56">
        <v>0</v>
      </c>
      <c r="N105" s="56">
        <v>0</v>
      </c>
      <c r="O105" s="56">
        <v>11379</v>
      </c>
      <c r="P105" s="56">
        <v>0</v>
      </c>
      <c r="Q105" s="56">
        <v>0</v>
      </c>
      <c r="R105" s="56" t="s">
        <v>62</v>
      </c>
    </row>
    <row r="106" spans="1:18" x14ac:dyDescent="0.2">
      <c r="A106" s="56" t="s">
        <v>78</v>
      </c>
      <c r="B106" s="56">
        <v>10</v>
      </c>
      <c r="C106" s="56">
        <v>0</v>
      </c>
      <c r="D106" s="56">
        <v>0</v>
      </c>
      <c r="E106" s="56">
        <v>0</v>
      </c>
      <c r="F106" s="56">
        <v>0</v>
      </c>
      <c r="G106" s="56">
        <v>10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 t="s">
        <v>79</v>
      </c>
    </row>
    <row r="107" spans="1:18" x14ac:dyDescent="0.2">
      <c r="A107" s="56" t="s">
        <v>66</v>
      </c>
      <c r="B107" s="56">
        <v>15</v>
      </c>
      <c r="C107" s="56">
        <v>0</v>
      </c>
      <c r="D107" s="56">
        <v>0</v>
      </c>
      <c r="E107" s="56">
        <v>0</v>
      </c>
      <c r="F107" s="56">
        <v>0</v>
      </c>
      <c r="G107" s="56">
        <v>15</v>
      </c>
      <c r="H107" s="56">
        <v>0</v>
      </c>
      <c r="I107" s="56">
        <v>0</v>
      </c>
      <c r="J107" s="56">
        <v>15</v>
      </c>
      <c r="K107" s="56">
        <v>0</v>
      </c>
      <c r="L107" s="56">
        <v>0</v>
      </c>
      <c r="M107" s="56">
        <v>0</v>
      </c>
      <c r="N107" s="56">
        <v>0</v>
      </c>
      <c r="O107" s="56">
        <v>15</v>
      </c>
      <c r="P107" s="56">
        <v>0</v>
      </c>
      <c r="Q107" s="56">
        <v>0</v>
      </c>
      <c r="R107" s="56" t="s">
        <v>67</v>
      </c>
    </row>
    <row r="108" spans="1:18" x14ac:dyDescent="0.2">
      <c r="A108" s="56" t="s">
        <v>82</v>
      </c>
      <c r="B108" s="56">
        <v>1</v>
      </c>
      <c r="C108" s="56">
        <v>1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2</v>
      </c>
      <c r="K108" s="56">
        <v>0</v>
      </c>
      <c r="L108" s="56">
        <v>0</v>
      </c>
      <c r="M108" s="56">
        <v>0</v>
      </c>
      <c r="N108" s="56">
        <v>0</v>
      </c>
      <c r="O108" s="56">
        <v>2</v>
      </c>
      <c r="P108" s="56">
        <v>0</v>
      </c>
      <c r="Q108" s="56">
        <v>0</v>
      </c>
      <c r="R108" s="56" t="s">
        <v>83</v>
      </c>
    </row>
    <row r="109" spans="1:18" x14ac:dyDescent="0.2">
      <c r="A109" s="56" t="s">
        <v>86</v>
      </c>
      <c r="B109" s="56">
        <v>11</v>
      </c>
      <c r="C109" s="56">
        <v>0</v>
      </c>
      <c r="D109" s="56">
        <v>0</v>
      </c>
      <c r="E109" s="56">
        <v>0</v>
      </c>
      <c r="F109" s="56">
        <v>0</v>
      </c>
      <c r="G109" s="56">
        <v>11</v>
      </c>
      <c r="H109" s="56">
        <v>0</v>
      </c>
      <c r="I109" s="56">
        <v>0</v>
      </c>
      <c r="J109" s="56">
        <v>35</v>
      </c>
      <c r="K109" s="56">
        <v>0</v>
      </c>
      <c r="L109" s="56">
        <v>0</v>
      </c>
      <c r="M109" s="56">
        <v>0</v>
      </c>
      <c r="N109" s="56">
        <v>0</v>
      </c>
      <c r="O109" s="56">
        <v>35</v>
      </c>
      <c r="P109" s="56">
        <v>0</v>
      </c>
      <c r="Q109" s="56">
        <v>0</v>
      </c>
      <c r="R109" s="56" t="s">
        <v>87</v>
      </c>
    </row>
    <row r="110" spans="1:18" x14ac:dyDescent="0.2">
      <c r="A110" s="56" t="s">
        <v>90</v>
      </c>
      <c r="B110" s="56">
        <v>79</v>
      </c>
      <c r="C110" s="56">
        <v>0</v>
      </c>
      <c r="D110" s="56">
        <v>0</v>
      </c>
      <c r="E110" s="56">
        <v>0</v>
      </c>
      <c r="F110" s="56">
        <v>0</v>
      </c>
      <c r="G110" s="56">
        <v>79</v>
      </c>
      <c r="H110" s="56">
        <v>0</v>
      </c>
      <c r="I110" s="56">
        <v>0</v>
      </c>
      <c r="J110" s="56">
        <v>59</v>
      </c>
      <c r="K110" s="56">
        <v>0</v>
      </c>
      <c r="L110" s="56">
        <v>0</v>
      </c>
      <c r="M110" s="56">
        <v>0</v>
      </c>
      <c r="N110" s="56">
        <v>0</v>
      </c>
      <c r="O110" s="56">
        <v>59</v>
      </c>
      <c r="P110" s="56">
        <v>0</v>
      </c>
      <c r="Q110" s="56">
        <v>0</v>
      </c>
      <c r="R110" s="56" t="s">
        <v>91</v>
      </c>
    </row>
    <row r="111" spans="1:18" x14ac:dyDescent="0.2">
      <c r="A111" s="56" t="s">
        <v>101</v>
      </c>
      <c r="B111" s="56">
        <v>96</v>
      </c>
      <c r="C111" s="56">
        <v>0</v>
      </c>
      <c r="D111" s="56">
        <v>0</v>
      </c>
      <c r="E111" s="56">
        <v>0</v>
      </c>
      <c r="F111" s="56">
        <v>0</v>
      </c>
      <c r="G111" s="56">
        <v>96</v>
      </c>
      <c r="H111" s="56">
        <v>1</v>
      </c>
      <c r="I111" s="56">
        <v>0</v>
      </c>
      <c r="J111" s="56">
        <v>89</v>
      </c>
      <c r="K111" s="56">
        <v>0</v>
      </c>
      <c r="L111" s="56">
        <v>0</v>
      </c>
      <c r="M111" s="56">
        <v>0</v>
      </c>
      <c r="N111" s="56">
        <v>0</v>
      </c>
      <c r="O111" s="56">
        <v>89</v>
      </c>
      <c r="P111" s="56">
        <v>1</v>
      </c>
      <c r="Q111" s="56">
        <v>1</v>
      </c>
      <c r="R111" s="56" t="s">
        <v>102</v>
      </c>
    </row>
    <row r="112" spans="1:18" x14ac:dyDescent="0.2">
      <c r="A112" s="56" t="s">
        <v>103</v>
      </c>
      <c r="B112" s="56">
        <v>294</v>
      </c>
      <c r="C112" s="56">
        <v>294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422</v>
      </c>
      <c r="K112" s="56">
        <v>422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 t="s">
        <v>104</v>
      </c>
    </row>
    <row r="113" spans="1:18" x14ac:dyDescent="0.2">
      <c r="A113" s="56" t="s">
        <v>105</v>
      </c>
      <c r="B113" s="56">
        <v>138</v>
      </c>
      <c r="C113" s="56">
        <v>0</v>
      </c>
      <c r="D113" s="56">
        <v>0</v>
      </c>
      <c r="E113" s="56">
        <v>0</v>
      </c>
      <c r="F113" s="56">
        <v>0</v>
      </c>
      <c r="G113" s="56">
        <v>138</v>
      </c>
      <c r="H113" s="56">
        <v>0</v>
      </c>
      <c r="I113" s="56">
        <v>0</v>
      </c>
      <c r="J113" s="56">
        <v>118</v>
      </c>
      <c r="K113" s="56">
        <v>0</v>
      </c>
      <c r="L113" s="56">
        <v>0</v>
      </c>
      <c r="M113" s="56">
        <v>0</v>
      </c>
      <c r="N113" s="56">
        <v>0</v>
      </c>
      <c r="O113" s="56">
        <v>118</v>
      </c>
      <c r="P113" s="56">
        <v>0</v>
      </c>
      <c r="Q113" s="56">
        <v>0</v>
      </c>
      <c r="R113" s="56" t="s">
        <v>106</v>
      </c>
    </row>
    <row r="114" spans="1:18" x14ac:dyDescent="0.2">
      <c r="A114" s="56" t="s">
        <v>68</v>
      </c>
      <c r="B114" s="56">
        <v>0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1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 t="s">
        <v>69</v>
      </c>
    </row>
    <row r="115" spans="1:18" x14ac:dyDescent="0.2">
      <c r="A115" s="57" t="s">
        <v>70</v>
      </c>
      <c r="B115" s="57">
        <v>18209</v>
      </c>
      <c r="C115" s="57">
        <v>295</v>
      </c>
      <c r="D115" s="57">
        <v>9390</v>
      </c>
      <c r="E115" s="57">
        <v>0</v>
      </c>
      <c r="F115" s="57">
        <v>0</v>
      </c>
      <c r="G115" s="57">
        <v>8524</v>
      </c>
      <c r="H115" s="57">
        <v>1</v>
      </c>
      <c r="I115" s="57">
        <v>0</v>
      </c>
      <c r="J115" s="57">
        <v>21622</v>
      </c>
      <c r="K115" s="57">
        <v>422</v>
      </c>
      <c r="L115" s="57">
        <v>9367</v>
      </c>
      <c r="M115" s="57">
        <v>0</v>
      </c>
      <c r="N115" s="57">
        <v>0</v>
      </c>
      <c r="O115" s="57">
        <v>11832</v>
      </c>
      <c r="P115" s="57">
        <v>1</v>
      </c>
      <c r="Q115" s="57">
        <v>1</v>
      </c>
    </row>
    <row r="116" spans="1:18" x14ac:dyDescent="0.2">
      <c r="A116" s="58" t="s">
        <v>114</v>
      </c>
    </row>
    <row r="117" spans="1:18" x14ac:dyDescent="0.2">
      <c r="A117" s="59" t="s">
        <v>72</v>
      </c>
      <c r="B117" s="59">
        <v>50838</v>
      </c>
      <c r="C117" s="59">
        <v>0</v>
      </c>
      <c r="D117" s="59">
        <v>56846</v>
      </c>
      <c r="E117" s="59">
        <v>0</v>
      </c>
      <c r="F117" s="59">
        <v>0</v>
      </c>
      <c r="G117" s="59">
        <v>-6008</v>
      </c>
      <c r="H117" s="59">
        <v>0</v>
      </c>
      <c r="I117" s="59">
        <v>0</v>
      </c>
      <c r="J117" s="59">
        <v>24653</v>
      </c>
      <c r="K117" s="59">
        <v>0</v>
      </c>
      <c r="L117" s="59">
        <v>31754</v>
      </c>
      <c r="M117" s="59">
        <v>0</v>
      </c>
      <c r="N117" s="59">
        <v>0</v>
      </c>
      <c r="O117" s="59">
        <v>-7101</v>
      </c>
      <c r="P117" s="59">
        <v>0</v>
      </c>
      <c r="Q117" s="59">
        <v>0</v>
      </c>
      <c r="R117" s="59" t="s">
        <v>73</v>
      </c>
    </row>
    <row r="118" spans="1:18" x14ac:dyDescent="0.2">
      <c r="A118" s="59" t="s">
        <v>74</v>
      </c>
      <c r="B118" s="59">
        <v>4</v>
      </c>
      <c r="C118" s="59">
        <v>0</v>
      </c>
      <c r="D118" s="59">
        <v>0</v>
      </c>
      <c r="E118" s="59">
        <v>0</v>
      </c>
      <c r="F118" s="59">
        <v>0</v>
      </c>
      <c r="G118" s="59">
        <v>4</v>
      </c>
      <c r="H118" s="59">
        <v>0</v>
      </c>
      <c r="I118" s="59">
        <v>0</v>
      </c>
      <c r="J118" s="59">
        <v>14</v>
      </c>
      <c r="K118" s="59">
        <v>0</v>
      </c>
      <c r="L118" s="59">
        <v>0</v>
      </c>
      <c r="M118" s="59">
        <v>0</v>
      </c>
      <c r="N118" s="59">
        <v>0</v>
      </c>
      <c r="O118" s="59">
        <v>14</v>
      </c>
      <c r="P118" s="59">
        <v>0</v>
      </c>
      <c r="Q118" s="59">
        <v>0</v>
      </c>
      <c r="R118" s="59" t="s">
        <v>75</v>
      </c>
    </row>
    <row r="119" spans="1:18" x14ac:dyDescent="0.2">
      <c r="A119" s="59" t="s">
        <v>64</v>
      </c>
      <c r="B119" s="59">
        <v>375</v>
      </c>
      <c r="C119" s="59">
        <v>0</v>
      </c>
      <c r="D119" s="59">
        <v>0</v>
      </c>
      <c r="E119" s="59">
        <v>0</v>
      </c>
      <c r="F119" s="59">
        <v>0</v>
      </c>
      <c r="G119" s="59">
        <v>375</v>
      </c>
      <c r="H119" s="59">
        <v>0</v>
      </c>
      <c r="I119" s="59">
        <v>0</v>
      </c>
      <c r="J119" s="59">
        <v>240</v>
      </c>
      <c r="K119" s="59">
        <v>0</v>
      </c>
      <c r="L119" s="59">
        <v>0</v>
      </c>
      <c r="M119" s="59">
        <v>0</v>
      </c>
      <c r="N119" s="59">
        <v>0</v>
      </c>
      <c r="O119" s="59">
        <v>240</v>
      </c>
      <c r="P119" s="59">
        <v>0</v>
      </c>
      <c r="Q119" s="59">
        <v>0</v>
      </c>
      <c r="R119" s="59" t="s">
        <v>65</v>
      </c>
    </row>
    <row r="120" spans="1:18" x14ac:dyDescent="0.2">
      <c r="A120" s="59" t="s">
        <v>78</v>
      </c>
      <c r="B120" s="59">
        <v>16</v>
      </c>
      <c r="C120" s="59">
        <v>0</v>
      </c>
      <c r="D120" s="59">
        <v>0</v>
      </c>
      <c r="E120" s="59">
        <v>0</v>
      </c>
      <c r="F120" s="59">
        <v>0</v>
      </c>
      <c r="G120" s="59">
        <v>16</v>
      </c>
      <c r="H120" s="59">
        <v>0</v>
      </c>
      <c r="I120" s="59">
        <v>0</v>
      </c>
      <c r="J120" s="59">
        <v>35</v>
      </c>
      <c r="K120" s="59">
        <v>0</v>
      </c>
      <c r="L120" s="59">
        <v>0</v>
      </c>
      <c r="M120" s="59">
        <v>0</v>
      </c>
      <c r="N120" s="59">
        <v>0</v>
      </c>
      <c r="O120" s="59">
        <v>35</v>
      </c>
      <c r="P120" s="59">
        <v>0</v>
      </c>
      <c r="Q120" s="59">
        <v>0</v>
      </c>
      <c r="R120" s="59" t="s">
        <v>79</v>
      </c>
    </row>
    <row r="121" spans="1:18" x14ac:dyDescent="0.2">
      <c r="A121" s="59" t="s">
        <v>66</v>
      </c>
      <c r="B121" s="59">
        <v>71</v>
      </c>
      <c r="C121" s="59">
        <v>71</v>
      </c>
      <c r="D121" s="59">
        <v>0</v>
      </c>
      <c r="E121" s="59">
        <v>0</v>
      </c>
      <c r="F121" s="59">
        <v>0</v>
      </c>
      <c r="G121" s="59">
        <v>0</v>
      </c>
      <c r="H121" s="59">
        <v>0</v>
      </c>
      <c r="I121" s="59">
        <v>0</v>
      </c>
      <c r="J121" s="59">
        <v>33</v>
      </c>
      <c r="K121" s="59">
        <v>33</v>
      </c>
      <c r="L121" s="59">
        <v>0</v>
      </c>
      <c r="M121" s="59">
        <v>0</v>
      </c>
      <c r="N121" s="59">
        <v>0</v>
      </c>
      <c r="O121" s="59">
        <v>0</v>
      </c>
      <c r="P121" s="59">
        <v>0</v>
      </c>
      <c r="Q121" s="59">
        <v>0</v>
      </c>
      <c r="R121" s="59" t="s">
        <v>67</v>
      </c>
    </row>
    <row r="122" spans="1:18" x14ac:dyDescent="0.2">
      <c r="A122" s="59" t="s">
        <v>82</v>
      </c>
      <c r="B122" s="59">
        <v>2</v>
      </c>
      <c r="C122" s="59">
        <v>0</v>
      </c>
      <c r="D122" s="59">
        <v>0</v>
      </c>
      <c r="E122" s="59">
        <v>0</v>
      </c>
      <c r="F122" s="59">
        <v>0</v>
      </c>
      <c r="G122" s="59">
        <v>2</v>
      </c>
      <c r="H122" s="59">
        <v>0</v>
      </c>
      <c r="I122" s="59">
        <v>0</v>
      </c>
      <c r="J122" s="59">
        <v>5</v>
      </c>
      <c r="K122" s="59">
        <v>0</v>
      </c>
      <c r="L122" s="59">
        <v>0</v>
      </c>
      <c r="M122" s="59">
        <v>0</v>
      </c>
      <c r="N122" s="59">
        <v>0</v>
      </c>
      <c r="O122" s="59">
        <v>5</v>
      </c>
      <c r="P122" s="59">
        <v>0</v>
      </c>
      <c r="Q122" s="59">
        <v>0</v>
      </c>
      <c r="R122" s="59" t="s">
        <v>83</v>
      </c>
    </row>
    <row r="123" spans="1:18" x14ac:dyDescent="0.2">
      <c r="A123" s="59" t="s">
        <v>84</v>
      </c>
      <c r="B123" s="59">
        <v>0</v>
      </c>
      <c r="C123" s="59">
        <v>0</v>
      </c>
      <c r="D123" s="59">
        <v>0</v>
      </c>
      <c r="E123" s="59">
        <v>0</v>
      </c>
      <c r="F123" s="59">
        <v>0</v>
      </c>
      <c r="G123" s="59">
        <v>0</v>
      </c>
      <c r="H123" s="59">
        <v>0</v>
      </c>
      <c r="I123" s="59">
        <v>0</v>
      </c>
      <c r="J123" s="59">
        <v>0</v>
      </c>
      <c r="K123" s="59">
        <v>0</v>
      </c>
      <c r="L123" s="59">
        <v>0</v>
      </c>
      <c r="M123" s="59">
        <v>0</v>
      </c>
      <c r="N123" s="59">
        <v>0</v>
      </c>
      <c r="O123" s="59">
        <v>0</v>
      </c>
      <c r="P123" s="59">
        <v>0</v>
      </c>
      <c r="Q123" s="59">
        <v>0</v>
      </c>
      <c r="R123" s="59" t="s">
        <v>85</v>
      </c>
    </row>
    <row r="124" spans="1:18" x14ac:dyDescent="0.2">
      <c r="A124" s="59" t="s">
        <v>86</v>
      </c>
      <c r="B124" s="59">
        <v>317</v>
      </c>
      <c r="C124" s="59">
        <v>0</v>
      </c>
      <c r="D124" s="59">
        <v>0</v>
      </c>
      <c r="E124" s="59">
        <v>0</v>
      </c>
      <c r="F124" s="59">
        <v>0</v>
      </c>
      <c r="G124" s="59">
        <v>317</v>
      </c>
      <c r="H124" s="59">
        <v>0</v>
      </c>
      <c r="I124" s="59">
        <v>0</v>
      </c>
      <c r="J124" s="59">
        <v>350</v>
      </c>
      <c r="K124" s="59">
        <v>0</v>
      </c>
      <c r="L124" s="59">
        <v>0</v>
      </c>
      <c r="M124" s="59">
        <v>0</v>
      </c>
      <c r="N124" s="59">
        <v>0</v>
      </c>
      <c r="O124" s="59">
        <v>350</v>
      </c>
      <c r="P124" s="59">
        <v>0</v>
      </c>
      <c r="Q124" s="59">
        <v>0</v>
      </c>
      <c r="R124" s="59" t="s">
        <v>87</v>
      </c>
    </row>
    <row r="125" spans="1:18" x14ac:dyDescent="0.2">
      <c r="A125" s="59" t="s">
        <v>88</v>
      </c>
      <c r="B125" s="59">
        <v>0</v>
      </c>
      <c r="C125" s="59">
        <v>0</v>
      </c>
      <c r="D125" s="59">
        <v>0</v>
      </c>
      <c r="E125" s="59">
        <v>0</v>
      </c>
      <c r="F125" s="59">
        <v>0</v>
      </c>
      <c r="G125" s="59">
        <v>0</v>
      </c>
      <c r="H125" s="59">
        <v>0</v>
      </c>
      <c r="I125" s="59">
        <v>0</v>
      </c>
      <c r="J125" s="59">
        <v>0</v>
      </c>
      <c r="K125" s="59">
        <v>0</v>
      </c>
      <c r="L125" s="59">
        <v>0</v>
      </c>
      <c r="M125" s="59">
        <v>0</v>
      </c>
      <c r="N125" s="59">
        <v>0</v>
      </c>
      <c r="O125" s="59">
        <v>0</v>
      </c>
      <c r="P125" s="59">
        <v>0</v>
      </c>
      <c r="Q125" s="59">
        <v>0</v>
      </c>
      <c r="R125" s="59" t="s">
        <v>89</v>
      </c>
    </row>
    <row r="126" spans="1:18" x14ac:dyDescent="0.2">
      <c r="A126" s="59" t="s">
        <v>90</v>
      </c>
      <c r="B126" s="59">
        <v>20</v>
      </c>
      <c r="C126" s="59">
        <v>0</v>
      </c>
      <c r="D126" s="59">
        <v>0</v>
      </c>
      <c r="E126" s="59">
        <v>0</v>
      </c>
      <c r="F126" s="59">
        <v>0</v>
      </c>
      <c r="G126" s="59">
        <v>20</v>
      </c>
      <c r="H126" s="59">
        <v>0</v>
      </c>
      <c r="I126" s="59">
        <v>0</v>
      </c>
      <c r="J126" s="59">
        <v>13</v>
      </c>
      <c r="K126" s="59">
        <v>0</v>
      </c>
      <c r="L126" s="59">
        <v>0</v>
      </c>
      <c r="M126" s="59">
        <v>0</v>
      </c>
      <c r="N126" s="59">
        <v>0</v>
      </c>
      <c r="O126" s="59">
        <v>13</v>
      </c>
      <c r="P126" s="59">
        <v>0</v>
      </c>
      <c r="Q126" s="59">
        <v>0</v>
      </c>
      <c r="R126" s="59" t="s">
        <v>91</v>
      </c>
    </row>
    <row r="127" spans="1:18" x14ac:dyDescent="0.2">
      <c r="A127" s="59" t="s">
        <v>101</v>
      </c>
      <c r="B127" s="59">
        <v>187</v>
      </c>
      <c r="C127" s="59">
        <v>0</v>
      </c>
      <c r="D127" s="59">
        <v>0</v>
      </c>
      <c r="E127" s="59">
        <v>0</v>
      </c>
      <c r="F127" s="59">
        <v>0</v>
      </c>
      <c r="G127" s="59">
        <v>187</v>
      </c>
      <c r="H127" s="59">
        <v>0</v>
      </c>
      <c r="I127" s="59">
        <v>0</v>
      </c>
      <c r="J127" s="59">
        <v>143</v>
      </c>
      <c r="K127" s="59">
        <v>0</v>
      </c>
      <c r="L127" s="59">
        <v>0</v>
      </c>
      <c r="M127" s="59">
        <v>0</v>
      </c>
      <c r="N127" s="59">
        <v>0</v>
      </c>
      <c r="O127" s="59">
        <v>143</v>
      </c>
      <c r="P127" s="59">
        <v>0</v>
      </c>
      <c r="Q127" s="59">
        <v>0</v>
      </c>
      <c r="R127" s="59" t="s">
        <v>102</v>
      </c>
    </row>
    <row r="128" spans="1:18" x14ac:dyDescent="0.2">
      <c r="A128" s="59" t="s">
        <v>103</v>
      </c>
      <c r="B128" s="59">
        <v>529</v>
      </c>
      <c r="C128" s="59">
        <v>529</v>
      </c>
      <c r="D128" s="59">
        <v>0</v>
      </c>
      <c r="E128" s="59">
        <v>0</v>
      </c>
      <c r="F128" s="59">
        <v>0</v>
      </c>
      <c r="G128" s="59">
        <v>0</v>
      </c>
      <c r="H128" s="59">
        <v>0</v>
      </c>
      <c r="I128" s="59">
        <v>0</v>
      </c>
      <c r="J128" s="59">
        <v>739</v>
      </c>
      <c r="K128" s="59">
        <v>739</v>
      </c>
      <c r="L128" s="59">
        <v>0</v>
      </c>
      <c r="M128" s="59">
        <v>0</v>
      </c>
      <c r="N128" s="59">
        <v>0</v>
      </c>
      <c r="O128" s="59">
        <v>0</v>
      </c>
      <c r="P128" s="59">
        <v>0</v>
      </c>
      <c r="Q128" s="59">
        <v>0</v>
      </c>
      <c r="R128" s="59" t="s">
        <v>104</v>
      </c>
    </row>
    <row r="129" spans="1:18" x14ac:dyDescent="0.2">
      <c r="A129" s="59" t="s">
        <v>105</v>
      </c>
      <c r="B129" s="59">
        <v>107</v>
      </c>
      <c r="C129" s="59">
        <v>0</v>
      </c>
      <c r="D129" s="59">
        <v>0</v>
      </c>
      <c r="E129" s="59">
        <v>0</v>
      </c>
      <c r="F129" s="59">
        <v>0</v>
      </c>
      <c r="G129" s="59">
        <v>107</v>
      </c>
      <c r="H129" s="59">
        <v>0</v>
      </c>
      <c r="I129" s="59">
        <v>0</v>
      </c>
      <c r="J129" s="59">
        <v>69</v>
      </c>
      <c r="K129" s="59">
        <v>0</v>
      </c>
      <c r="L129" s="59">
        <v>0</v>
      </c>
      <c r="M129" s="59">
        <v>0</v>
      </c>
      <c r="N129" s="59">
        <v>0</v>
      </c>
      <c r="O129" s="59">
        <v>69</v>
      </c>
      <c r="P129" s="59">
        <v>0</v>
      </c>
      <c r="Q129" s="59">
        <v>0</v>
      </c>
      <c r="R129" s="59" t="s">
        <v>106</v>
      </c>
    </row>
    <row r="130" spans="1:18" x14ac:dyDescent="0.2">
      <c r="A130" s="59" t="s">
        <v>68</v>
      </c>
      <c r="B130" s="59">
        <v>0</v>
      </c>
      <c r="C130" s="59">
        <v>0</v>
      </c>
      <c r="D130" s="59">
        <v>0</v>
      </c>
      <c r="E130" s="59">
        <v>0</v>
      </c>
      <c r="F130" s="59">
        <v>0</v>
      </c>
      <c r="G130" s="59">
        <v>0</v>
      </c>
      <c r="H130" s="59">
        <v>0</v>
      </c>
      <c r="I130" s="59">
        <v>0</v>
      </c>
      <c r="J130" s="59">
        <v>15</v>
      </c>
      <c r="K130" s="59">
        <v>0</v>
      </c>
      <c r="L130" s="59">
        <v>0</v>
      </c>
      <c r="M130" s="59">
        <v>0</v>
      </c>
      <c r="N130" s="59">
        <v>0</v>
      </c>
      <c r="O130" s="59">
        <v>0</v>
      </c>
      <c r="P130" s="59">
        <v>0</v>
      </c>
      <c r="Q130" s="59">
        <v>0</v>
      </c>
      <c r="R130" s="59" t="s">
        <v>69</v>
      </c>
    </row>
    <row r="131" spans="1:18" x14ac:dyDescent="0.2">
      <c r="A131" s="60" t="s">
        <v>70</v>
      </c>
      <c r="B131" s="60">
        <v>52466</v>
      </c>
      <c r="C131" s="60">
        <v>600</v>
      </c>
      <c r="D131" s="60">
        <v>56846</v>
      </c>
      <c r="E131" s="60">
        <v>0</v>
      </c>
      <c r="F131" s="60">
        <v>0</v>
      </c>
      <c r="G131" s="60">
        <v>-4980</v>
      </c>
      <c r="H131" s="60">
        <v>0</v>
      </c>
      <c r="I131" s="60">
        <v>0</v>
      </c>
      <c r="J131" s="60">
        <v>26309</v>
      </c>
      <c r="K131" s="60">
        <v>772</v>
      </c>
      <c r="L131" s="60">
        <v>31754</v>
      </c>
      <c r="M131" s="60">
        <v>0</v>
      </c>
      <c r="N131" s="60">
        <v>0</v>
      </c>
      <c r="O131" s="60">
        <v>-6232</v>
      </c>
      <c r="P131" s="60">
        <v>0</v>
      </c>
      <c r="Q131" s="60">
        <v>0</v>
      </c>
    </row>
    <row r="132" spans="1:18" x14ac:dyDescent="0.2">
      <c r="A132" s="61" t="s">
        <v>115</v>
      </c>
    </row>
    <row r="133" spans="1:18" x14ac:dyDescent="0.2">
      <c r="A133" s="62" t="s">
        <v>72</v>
      </c>
      <c r="B133" s="62">
        <v>13652</v>
      </c>
      <c r="C133" s="62">
        <v>0</v>
      </c>
      <c r="D133" s="62">
        <v>14335</v>
      </c>
      <c r="E133" s="62">
        <v>0</v>
      </c>
      <c r="F133" s="62">
        <v>0</v>
      </c>
      <c r="G133" s="62">
        <v>-683</v>
      </c>
      <c r="H133" s="62">
        <v>0</v>
      </c>
      <c r="I133" s="62">
        <v>0</v>
      </c>
      <c r="J133" s="62">
        <v>13886</v>
      </c>
      <c r="K133" s="62">
        <v>0</v>
      </c>
      <c r="L133" s="62">
        <v>14653</v>
      </c>
      <c r="M133" s="62">
        <v>0</v>
      </c>
      <c r="N133" s="62">
        <v>0</v>
      </c>
      <c r="O133" s="62">
        <v>-767</v>
      </c>
      <c r="P133" s="62">
        <v>0</v>
      </c>
      <c r="Q133" s="62">
        <v>0</v>
      </c>
      <c r="R133" s="62" t="s">
        <v>73</v>
      </c>
    </row>
    <row r="134" spans="1:18" x14ac:dyDescent="0.2">
      <c r="A134" s="62" t="s">
        <v>74</v>
      </c>
      <c r="B134" s="62">
        <v>63</v>
      </c>
      <c r="C134" s="62">
        <v>0</v>
      </c>
      <c r="D134" s="62">
        <v>0</v>
      </c>
      <c r="E134" s="62">
        <v>0</v>
      </c>
      <c r="F134" s="62">
        <v>0</v>
      </c>
      <c r="G134" s="62">
        <v>63</v>
      </c>
      <c r="H134" s="62">
        <v>0</v>
      </c>
      <c r="I134" s="62">
        <v>0</v>
      </c>
      <c r="J134" s="62">
        <v>64</v>
      </c>
      <c r="K134" s="62">
        <v>0</v>
      </c>
      <c r="L134" s="62">
        <v>0</v>
      </c>
      <c r="M134" s="62">
        <v>0</v>
      </c>
      <c r="N134" s="62">
        <v>0</v>
      </c>
      <c r="O134" s="62">
        <v>64</v>
      </c>
      <c r="P134" s="62">
        <v>0</v>
      </c>
      <c r="Q134" s="62">
        <v>0</v>
      </c>
      <c r="R134" s="62" t="s">
        <v>75</v>
      </c>
    </row>
    <row r="135" spans="1:18" x14ac:dyDescent="0.2">
      <c r="A135" s="62" t="s">
        <v>64</v>
      </c>
      <c r="B135" s="62">
        <v>62</v>
      </c>
      <c r="C135" s="62">
        <v>0</v>
      </c>
      <c r="D135" s="62">
        <v>0</v>
      </c>
      <c r="E135" s="62">
        <v>0</v>
      </c>
      <c r="F135" s="62">
        <v>0</v>
      </c>
      <c r="G135" s="62">
        <v>62</v>
      </c>
      <c r="H135" s="62">
        <v>0</v>
      </c>
      <c r="I135" s="62">
        <v>0</v>
      </c>
      <c r="J135" s="62">
        <v>52</v>
      </c>
      <c r="K135" s="62">
        <v>0</v>
      </c>
      <c r="L135" s="62">
        <v>0</v>
      </c>
      <c r="M135" s="62">
        <v>0</v>
      </c>
      <c r="N135" s="62">
        <v>0</v>
      </c>
      <c r="O135" s="62">
        <v>52</v>
      </c>
      <c r="P135" s="62">
        <v>0</v>
      </c>
      <c r="Q135" s="62">
        <v>0</v>
      </c>
      <c r="R135" s="62" t="s">
        <v>65</v>
      </c>
    </row>
    <row r="136" spans="1:18" x14ac:dyDescent="0.2">
      <c r="A136" s="62" t="s">
        <v>76</v>
      </c>
      <c r="B136" s="62">
        <v>0</v>
      </c>
      <c r="C136" s="62">
        <v>0</v>
      </c>
      <c r="D136" s="62">
        <v>0</v>
      </c>
      <c r="E136" s="62">
        <v>0</v>
      </c>
      <c r="F136" s="62">
        <v>0</v>
      </c>
      <c r="G136" s="62">
        <v>0</v>
      </c>
      <c r="H136" s="62">
        <v>0</v>
      </c>
      <c r="I136" s="62">
        <v>0</v>
      </c>
      <c r="J136" s="62">
        <v>892</v>
      </c>
      <c r="K136" s="62">
        <v>0</v>
      </c>
      <c r="L136" s="62">
        <v>0</v>
      </c>
      <c r="M136" s="62">
        <v>0</v>
      </c>
      <c r="N136" s="62">
        <v>0</v>
      </c>
      <c r="O136" s="62">
        <v>0</v>
      </c>
      <c r="P136" s="62">
        <v>0</v>
      </c>
      <c r="Q136" s="62">
        <v>0</v>
      </c>
      <c r="R136" s="62" t="s">
        <v>77</v>
      </c>
    </row>
    <row r="137" spans="1:18" x14ac:dyDescent="0.2">
      <c r="A137" s="62" t="s">
        <v>78</v>
      </c>
      <c r="B137" s="62">
        <v>53</v>
      </c>
      <c r="C137" s="62">
        <v>0</v>
      </c>
      <c r="D137" s="62">
        <v>0</v>
      </c>
      <c r="E137" s="62">
        <v>0</v>
      </c>
      <c r="F137" s="62">
        <v>0</v>
      </c>
      <c r="G137" s="62">
        <v>53</v>
      </c>
      <c r="H137" s="62">
        <v>0</v>
      </c>
      <c r="I137" s="62">
        <v>0</v>
      </c>
      <c r="J137" s="62">
        <v>61</v>
      </c>
      <c r="K137" s="62">
        <v>0</v>
      </c>
      <c r="L137" s="62">
        <v>0</v>
      </c>
      <c r="M137" s="62">
        <v>0</v>
      </c>
      <c r="N137" s="62">
        <v>0</v>
      </c>
      <c r="O137" s="62">
        <v>61</v>
      </c>
      <c r="P137" s="62">
        <v>0</v>
      </c>
      <c r="Q137" s="62">
        <v>0</v>
      </c>
      <c r="R137" s="62" t="s">
        <v>79</v>
      </c>
    </row>
    <row r="138" spans="1:18" x14ac:dyDescent="0.2">
      <c r="A138" s="62" t="s">
        <v>66</v>
      </c>
      <c r="B138" s="62">
        <v>37</v>
      </c>
      <c r="C138" s="62">
        <v>0</v>
      </c>
      <c r="D138" s="62">
        <v>0</v>
      </c>
      <c r="E138" s="62">
        <v>0</v>
      </c>
      <c r="F138" s="62">
        <v>0</v>
      </c>
      <c r="G138" s="62">
        <v>37</v>
      </c>
      <c r="H138" s="62">
        <v>0</v>
      </c>
      <c r="I138" s="62">
        <v>0</v>
      </c>
      <c r="J138" s="62">
        <v>1</v>
      </c>
      <c r="K138" s="62">
        <v>0</v>
      </c>
      <c r="L138" s="62">
        <v>0</v>
      </c>
      <c r="M138" s="62">
        <v>0</v>
      </c>
      <c r="N138" s="62">
        <v>0</v>
      </c>
      <c r="O138" s="62">
        <v>1</v>
      </c>
      <c r="P138" s="62">
        <v>0</v>
      </c>
      <c r="Q138" s="62">
        <v>0</v>
      </c>
      <c r="R138" s="62" t="s">
        <v>67</v>
      </c>
    </row>
    <row r="139" spans="1:18" x14ac:dyDescent="0.2">
      <c r="A139" s="62" t="s">
        <v>82</v>
      </c>
      <c r="B139" s="62">
        <v>0</v>
      </c>
      <c r="C139" s="62">
        <v>0</v>
      </c>
      <c r="D139" s="62">
        <v>0</v>
      </c>
      <c r="E139" s="62">
        <v>0</v>
      </c>
      <c r="F139" s="62">
        <v>0</v>
      </c>
      <c r="G139" s="62">
        <v>0</v>
      </c>
      <c r="H139" s="62">
        <v>0</v>
      </c>
      <c r="I139" s="62">
        <v>0</v>
      </c>
      <c r="J139" s="62">
        <v>4</v>
      </c>
      <c r="K139" s="62">
        <v>0</v>
      </c>
      <c r="L139" s="62">
        <v>0</v>
      </c>
      <c r="M139" s="62">
        <v>0</v>
      </c>
      <c r="N139" s="62">
        <v>0</v>
      </c>
      <c r="O139" s="62">
        <v>4</v>
      </c>
      <c r="P139" s="62">
        <v>0</v>
      </c>
      <c r="Q139" s="62">
        <v>0</v>
      </c>
      <c r="R139" s="62" t="s">
        <v>83</v>
      </c>
    </row>
    <row r="140" spans="1:18" x14ac:dyDescent="0.2">
      <c r="A140" s="62" t="s">
        <v>86</v>
      </c>
      <c r="B140" s="62">
        <v>380</v>
      </c>
      <c r="C140" s="62">
        <v>0</v>
      </c>
      <c r="D140" s="62">
        <v>0</v>
      </c>
      <c r="E140" s="62">
        <v>0</v>
      </c>
      <c r="F140" s="62">
        <v>0</v>
      </c>
      <c r="G140" s="62">
        <v>380</v>
      </c>
      <c r="H140" s="62">
        <v>0</v>
      </c>
      <c r="I140" s="62">
        <v>0</v>
      </c>
      <c r="J140" s="62">
        <v>73</v>
      </c>
      <c r="K140" s="62">
        <v>0</v>
      </c>
      <c r="L140" s="62">
        <v>0</v>
      </c>
      <c r="M140" s="62">
        <v>0</v>
      </c>
      <c r="N140" s="62">
        <v>0</v>
      </c>
      <c r="O140" s="62">
        <v>73</v>
      </c>
      <c r="P140" s="62">
        <v>0</v>
      </c>
      <c r="Q140" s="62">
        <v>0</v>
      </c>
      <c r="R140" s="62" t="s">
        <v>87</v>
      </c>
    </row>
    <row r="141" spans="1:18" x14ac:dyDescent="0.2">
      <c r="A141" s="62" t="s">
        <v>90</v>
      </c>
      <c r="B141" s="62">
        <v>124</v>
      </c>
      <c r="C141" s="62">
        <v>0</v>
      </c>
      <c r="D141" s="62">
        <v>0</v>
      </c>
      <c r="E141" s="62">
        <v>0</v>
      </c>
      <c r="F141" s="62">
        <v>0</v>
      </c>
      <c r="G141" s="62">
        <v>124</v>
      </c>
      <c r="H141" s="62">
        <v>0</v>
      </c>
      <c r="I141" s="62">
        <v>0</v>
      </c>
      <c r="J141" s="62">
        <v>90</v>
      </c>
      <c r="K141" s="62">
        <v>0</v>
      </c>
      <c r="L141" s="62">
        <v>0</v>
      </c>
      <c r="M141" s="62">
        <v>0</v>
      </c>
      <c r="N141" s="62">
        <v>0</v>
      </c>
      <c r="O141" s="62">
        <v>90</v>
      </c>
      <c r="P141" s="62">
        <v>0</v>
      </c>
      <c r="Q141" s="62">
        <v>0</v>
      </c>
      <c r="R141" s="62" t="s">
        <v>91</v>
      </c>
    </row>
    <row r="142" spans="1:18" x14ac:dyDescent="0.2">
      <c r="A142" s="62" t="s">
        <v>101</v>
      </c>
      <c r="B142" s="62">
        <v>866</v>
      </c>
      <c r="C142" s="62">
        <v>0</v>
      </c>
      <c r="D142" s="62">
        <v>0</v>
      </c>
      <c r="E142" s="62">
        <v>0</v>
      </c>
      <c r="F142" s="62">
        <v>0</v>
      </c>
      <c r="G142" s="62">
        <v>866</v>
      </c>
      <c r="H142" s="62">
        <v>1</v>
      </c>
      <c r="I142" s="62">
        <v>-2</v>
      </c>
      <c r="J142" s="62">
        <v>815</v>
      </c>
      <c r="K142" s="62">
        <v>0</v>
      </c>
      <c r="L142" s="62">
        <v>0</v>
      </c>
      <c r="M142" s="62">
        <v>0</v>
      </c>
      <c r="N142" s="62">
        <v>0</v>
      </c>
      <c r="O142" s="62">
        <v>815</v>
      </c>
      <c r="P142" s="62">
        <v>0</v>
      </c>
      <c r="Q142" s="62">
        <v>0</v>
      </c>
      <c r="R142" s="62" t="s">
        <v>102</v>
      </c>
    </row>
    <row r="143" spans="1:18" x14ac:dyDescent="0.2">
      <c r="A143" s="62" t="s">
        <v>103</v>
      </c>
      <c r="B143" s="62">
        <v>499</v>
      </c>
      <c r="C143" s="62">
        <v>499</v>
      </c>
      <c r="D143" s="62">
        <v>0</v>
      </c>
      <c r="E143" s="62">
        <v>0</v>
      </c>
      <c r="F143" s="62">
        <v>0</v>
      </c>
      <c r="G143" s="62">
        <v>0</v>
      </c>
      <c r="H143" s="62">
        <v>0</v>
      </c>
      <c r="I143" s="62">
        <v>0</v>
      </c>
      <c r="J143" s="62">
        <v>309</v>
      </c>
      <c r="K143" s="62">
        <v>309</v>
      </c>
      <c r="L143" s="62">
        <v>0</v>
      </c>
      <c r="M143" s="62">
        <v>0</v>
      </c>
      <c r="N143" s="62">
        <v>0</v>
      </c>
      <c r="O143" s="62">
        <v>0</v>
      </c>
      <c r="P143" s="62">
        <v>0</v>
      </c>
      <c r="Q143" s="62">
        <v>0</v>
      </c>
      <c r="R143" s="62" t="s">
        <v>104</v>
      </c>
    </row>
    <row r="144" spans="1:18" x14ac:dyDescent="0.2">
      <c r="A144" s="62" t="s">
        <v>105</v>
      </c>
      <c r="B144" s="62">
        <v>265</v>
      </c>
      <c r="C144" s="62">
        <v>0</v>
      </c>
      <c r="D144" s="62">
        <v>0</v>
      </c>
      <c r="E144" s="62">
        <v>0</v>
      </c>
      <c r="F144" s="62">
        <v>0</v>
      </c>
      <c r="G144" s="62">
        <v>265</v>
      </c>
      <c r="H144" s="62">
        <v>1</v>
      </c>
      <c r="I144" s="62">
        <v>0</v>
      </c>
      <c r="J144" s="62">
        <v>239</v>
      </c>
      <c r="K144" s="62">
        <v>0</v>
      </c>
      <c r="L144" s="62">
        <v>0</v>
      </c>
      <c r="M144" s="62">
        <v>0</v>
      </c>
      <c r="N144" s="62">
        <v>0</v>
      </c>
      <c r="O144" s="62">
        <v>239</v>
      </c>
      <c r="P144" s="62">
        <v>0</v>
      </c>
      <c r="Q144" s="62">
        <v>1</v>
      </c>
      <c r="R144" s="62" t="s">
        <v>106</v>
      </c>
    </row>
    <row r="145" spans="1:18" x14ac:dyDescent="0.2">
      <c r="A145" s="62" t="s">
        <v>68</v>
      </c>
      <c r="B145" s="62">
        <v>0</v>
      </c>
      <c r="C145" s="62">
        <v>0</v>
      </c>
      <c r="D145" s="62">
        <v>0</v>
      </c>
      <c r="E145" s="62">
        <v>0</v>
      </c>
      <c r="F145" s="62">
        <v>0</v>
      </c>
      <c r="G145" s="62">
        <v>0</v>
      </c>
      <c r="H145" s="62">
        <v>0</v>
      </c>
      <c r="I145" s="62">
        <v>0</v>
      </c>
      <c r="J145" s="62">
        <v>8</v>
      </c>
      <c r="K145" s="62">
        <v>0</v>
      </c>
      <c r="L145" s="62">
        <v>0</v>
      </c>
      <c r="M145" s="62">
        <v>0</v>
      </c>
      <c r="N145" s="62">
        <v>0</v>
      </c>
      <c r="O145" s="62">
        <v>0</v>
      </c>
      <c r="P145" s="62">
        <v>0</v>
      </c>
      <c r="Q145" s="62">
        <v>0</v>
      </c>
      <c r="R145" s="62" t="s">
        <v>69</v>
      </c>
    </row>
    <row r="146" spans="1:18" x14ac:dyDescent="0.2">
      <c r="A146" s="63" t="s">
        <v>70</v>
      </c>
      <c r="B146" s="63">
        <v>16003</v>
      </c>
      <c r="C146" s="63">
        <v>499</v>
      </c>
      <c r="D146" s="63">
        <v>14335</v>
      </c>
      <c r="E146" s="63">
        <v>0</v>
      </c>
      <c r="F146" s="63">
        <v>0</v>
      </c>
      <c r="G146" s="63">
        <v>1169</v>
      </c>
      <c r="H146" s="63">
        <v>2</v>
      </c>
      <c r="I146" s="63">
        <v>-1</v>
      </c>
      <c r="J146" s="63">
        <v>16494</v>
      </c>
      <c r="K146" s="63">
        <v>309</v>
      </c>
      <c r="L146" s="63">
        <v>14653</v>
      </c>
      <c r="M146" s="63">
        <v>0</v>
      </c>
      <c r="N146" s="63">
        <v>0</v>
      </c>
      <c r="O146" s="63">
        <v>632</v>
      </c>
      <c r="P146" s="63">
        <v>1</v>
      </c>
      <c r="Q146" s="63">
        <v>1</v>
      </c>
    </row>
    <row r="147" spans="1:18" x14ac:dyDescent="0.2">
      <c r="A147" s="64" t="s">
        <v>116</v>
      </c>
    </row>
    <row r="148" spans="1:18" x14ac:dyDescent="0.2">
      <c r="A148" s="65" t="s">
        <v>72</v>
      </c>
      <c r="B148" s="65">
        <v>26421</v>
      </c>
      <c r="C148" s="65">
        <v>0</v>
      </c>
      <c r="D148" s="65">
        <v>28303</v>
      </c>
      <c r="E148" s="65">
        <v>0</v>
      </c>
      <c r="F148" s="65">
        <v>0</v>
      </c>
      <c r="G148" s="65">
        <v>-1881</v>
      </c>
      <c r="H148" s="65">
        <v>0</v>
      </c>
      <c r="I148" s="65">
        <v>0</v>
      </c>
      <c r="J148" s="65">
        <v>23938</v>
      </c>
      <c r="K148" s="65">
        <v>0</v>
      </c>
      <c r="L148" s="65">
        <v>25862</v>
      </c>
      <c r="M148" s="65">
        <v>0</v>
      </c>
      <c r="N148" s="65">
        <v>0</v>
      </c>
      <c r="O148" s="65">
        <v>-1924</v>
      </c>
      <c r="P148" s="65">
        <v>-2</v>
      </c>
      <c r="Q148" s="65">
        <v>0</v>
      </c>
      <c r="R148" s="65" t="s">
        <v>73</v>
      </c>
    </row>
    <row r="149" spans="1:18" x14ac:dyDescent="0.2">
      <c r="A149" s="65" t="s">
        <v>74</v>
      </c>
      <c r="B149" s="65">
        <v>0</v>
      </c>
      <c r="C149" s="65">
        <v>0</v>
      </c>
      <c r="D149" s="65">
        <v>0</v>
      </c>
      <c r="E149" s="65">
        <v>0</v>
      </c>
      <c r="F149" s="65">
        <v>0</v>
      </c>
      <c r="G149" s="65">
        <v>0</v>
      </c>
      <c r="H149" s="65">
        <v>0</v>
      </c>
      <c r="I149" s="65">
        <v>0</v>
      </c>
      <c r="J149" s="65">
        <v>2</v>
      </c>
      <c r="K149" s="65">
        <v>0</v>
      </c>
      <c r="L149" s="65">
        <v>0</v>
      </c>
      <c r="M149" s="65">
        <v>0</v>
      </c>
      <c r="N149" s="65">
        <v>0</v>
      </c>
      <c r="O149" s="65">
        <v>2</v>
      </c>
      <c r="P149" s="65">
        <v>0</v>
      </c>
      <c r="Q149" s="65">
        <v>0</v>
      </c>
      <c r="R149" s="65" t="s">
        <v>75</v>
      </c>
    </row>
    <row r="150" spans="1:18" x14ac:dyDescent="0.2">
      <c r="A150" s="65" t="s">
        <v>64</v>
      </c>
      <c r="B150" s="65">
        <v>891</v>
      </c>
      <c r="C150" s="65">
        <v>0</v>
      </c>
      <c r="D150" s="65">
        <v>0</v>
      </c>
      <c r="E150" s="65">
        <v>0</v>
      </c>
      <c r="F150" s="65">
        <v>0</v>
      </c>
      <c r="G150" s="65">
        <v>891</v>
      </c>
      <c r="H150" s="65">
        <v>0</v>
      </c>
      <c r="I150" s="65">
        <v>0</v>
      </c>
      <c r="J150" s="65">
        <v>877</v>
      </c>
      <c r="K150" s="65">
        <v>0</v>
      </c>
      <c r="L150" s="65">
        <v>0</v>
      </c>
      <c r="M150" s="65">
        <v>0</v>
      </c>
      <c r="N150" s="65">
        <v>0</v>
      </c>
      <c r="O150" s="65">
        <v>877</v>
      </c>
      <c r="P150" s="65">
        <v>0</v>
      </c>
      <c r="Q150" s="65">
        <v>0</v>
      </c>
      <c r="R150" s="65" t="s">
        <v>65</v>
      </c>
    </row>
    <row r="151" spans="1:18" x14ac:dyDescent="0.2">
      <c r="A151" s="65" t="s">
        <v>109</v>
      </c>
      <c r="B151" s="65">
        <v>2021</v>
      </c>
      <c r="C151" s="65">
        <v>0</v>
      </c>
      <c r="D151" s="65">
        <v>2021</v>
      </c>
      <c r="E151" s="65">
        <v>0</v>
      </c>
      <c r="F151" s="65">
        <v>0</v>
      </c>
      <c r="G151" s="65">
        <v>0</v>
      </c>
      <c r="H151" s="65">
        <v>0</v>
      </c>
      <c r="I151" s="65">
        <v>0</v>
      </c>
      <c r="J151" s="65">
        <v>2021</v>
      </c>
      <c r="K151" s="65">
        <v>0</v>
      </c>
      <c r="L151" s="65">
        <v>2021</v>
      </c>
      <c r="M151" s="65">
        <v>0</v>
      </c>
      <c r="N151" s="65">
        <v>0</v>
      </c>
      <c r="O151" s="65">
        <v>0</v>
      </c>
      <c r="P151" s="65">
        <v>0</v>
      </c>
      <c r="Q151" s="65">
        <v>0</v>
      </c>
      <c r="R151" s="65" t="s">
        <v>62</v>
      </c>
    </row>
    <row r="152" spans="1:18" x14ac:dyDescent="0.2">
      <c r="A152" s="65" t="s">
        <v>78</v>
      </c>
      <c r="B152" s="65">
        <v>9731</v>
      </c>
      <c r="C152" s="65">
        <v>8781</v>
      </c>
      <c r="D152" s="65">
        <v>0</v>
      </c>
      <c r="E152" s="65">
        <v>0</v>
      </c>
      <c r="F152" s="65">
        <v>0</v>
      </c>
      <c r="G152" s="65">
        <v>951</v>
      </c>
      <c r="H152" s="65">
        <v>0</v>
      </c>
      <c r="I152" s="65">
        <v>0</v>
      </c>
      <c r="J152" s="65">
        <v>14851</v>
      </c>
      <c r="K152" s="65">
        <v>13911</v>
      </c>
      <c r="L152" s="65">
        <v>0</v>
      </c>
      <c r="M152" s="65">
        <v>0</v>
      </c>
      <c r="N152" s="65">
        <v>0</v>
      </c>
      <c r="O152" s="65">
        <v>941</v>
      </c>
      <c r="P152" s="65">
        <v>0</v>
      </c>
      <c r="Q152" s="65">
        <v>0</v>
      </c>
      <c r="R152" s="65" t="s">
        <v>79</v>
      </c>
    </row>
    <row r="153" spans="1:18" x14ac:dyDescent="0.2">
      <c r="A153" s="65" t="s">
        <v>66</v>
      </c>
      <c r="B153" s="65">
        <v>37</v>
      </c>
      <c r="C153" s="65">
        <v>14</v>
      </c>
      <c r="D153" s="65">
        <v>0</v>
      </c>
      <c r="E153" s="65">
        <v>0</v>
      </c>
      <c r="F153" s="65">
        <v>0</v>
      </c>
      <c r="G153" s="65">
        <v>23</v>
      </c>
      <c r="H153" s="65">
        <v>0</v>
      </c>
      <c r="I153" s="65">
        <v>0</v>
      </c>
      <c r="J153" s="65">
        <v>20</v>
      </c>
      <c r="K153" s="65">
        <v>13</v>
      </c>
      <c r="L153" s="65">
        <v>0</v>
      </c>
      <c r="M153" s="65">
        <v>0</v>
      </c>
      <c r="N153" s="65">
        <v>0</v>
      </c>
      <c r="O153" s="65">
        <v>7</v>
      </c>
      <c r="P153" s="65">
        <v>0</v>
      </c>
      <c r="Q153" s="65">
        <v>0</v>
      </c>
      <c r="R153" s="65" t="s">
        <v>67</v>
      </c>
    </row>
    <row r="154" spans="1:18" x14ac:dyDescent="0.2">
      <c r="A154" s="65" t="s">
        <v>82</v>
      </c>
      <c r="B154" s="65">
        <v>5</v>
      </c>
      <c r="C154" s="65">
        <v>0</v>
      </c>
      <c r="D154" s="65">
        <v>0</v>
      </c>
      <c r="E154" s="65">
        <v>0</v>
      </c>
      <c r="F154" s="65">
        <v>0</v>
      </c>
      <c r="G154" s="65">
        <v>5</v>
      </c>
      <c r="H154" s="65">
        <v>0</v>
      </c>
      <c r="I154" s="65">
        <v>0</v>
      </c>
      <c r="J154" s="65">
        <v>-57</v>
      </c>
      <c r="K154" s="65">
        <v>-4</v>
      </c>
      <c r="L154" s="65">
        <v>0</v>
      </c>
      <c r="M154" s="65">
        <v>0</v>
      </c>
      <c r="N154" s="65">
        <v>0</v>
      </c>
      <c r="O154" s="65">
        <v>-53</v>
      </c>
      <c r="P154" s="65">
        <v>0</v>
      </c>
      <c r="Q154" s="65">
        <v>0</v>
      </c>
      <c r="R154" s="65" t="s">
        <v>83</v>
      </c>
    </row>
    <row r="155" spans="1:18" x14ac:dyDescent="0.2">
      <c r="A155" s="65" t="s">
        <v>84</v>
      </c>
      <c r="B155" s="65">
        <v>0</v>
      </c>
      <c r="C155" s="65">
        <v>0</v>
      </c>
      <c r="D155" s="65">
        <v>0</v>
      </c>
      <c r="E155" s="65">
        <v>0</v>
      </c>
      <c r="F155" s="65">
        <v>0</v>
      </c>
      <c r="G155" s="65">
        <v>0</v>
      </c>
      <c r="H155" s="65">
        <v>0</v>
      </c>
      <c r="I155" s="65">
        <v>0</v>
      </c>
      <c r="J155" s="65">
        <v>0</v>
      </c>
      <c r="K155" s="65">
        <v>0</v>
      </c>
      <c r="L155" s="65">
        <v>0</v>
      </c>
      <c r="M155" s="65">
        <v>0</v>
      </c>
      <c r="N155" s="65">
        <v>0</v>
      </c>
      <c r="O155" s="65">
        <v>0</v>
      </c>
      <c r="P155" s="65">
        <v>0</v>
      </c>
      <c r="Q155" s="65">
        <v>0</v>
      </c>
      <c r="R155" s="65" t="s">
        <v>85</v>
      </c>
    </row>
    <row r="156" spans="1:18" x14ac:dyDescent="0.2">
      <c r="A156" s="65" t="s">
        <v>86</v>
      </c>
      <c r="B156" s="65">
        <v>765</v>
      </c>
      <c r="C156" s="65">
        <v>23</v>
      </c>
      <c r="D156" s="65">
        <v>0</v>
      </c>
      <c r="E156" s="65">
        <v>0</v>
      </c>
      <c r="F156" s="65">
        <v>0</v>
      </c>
      <c r="G156" s="65">
        <v>741</v>
      </c>
      <c r="H156" s="65">
        <v>0</v>
      </c>
      <c r="I156" s="65">
        <v>0</v>
      </c>
      <c r="J156" s="65">
        <v>613</v>
      </c>
      <c r="K156" s="65">
        <v>27</v>
      </c>
      <c r="L156" s="65">
        <v>0</v>
      </c>
      <c r="M156" s="65">
        <v>0</v>
      </c>
      <c r="N156" s="65">
        <v>0</v>
      </c>
      <c r="O156" s="65">
        <v>586</v>
      </c>
      <c r="P156" s="65">
        <v>0</v>
      </c>
      <c r="Q156" s="65">
        <v>0</v>
      </c>
      <c r="R156" s="65" t="s">
        <v>87</v>
      </c>
    </row>
    <row r="157" spans="1:18" x14ac:dyDescent="0.2">
      <c r="A157" s="65" t="s">
        <v>90</v>
      </c>
      <c r="B157" s="65">
        <v>201</v>
      </c>
      <c r="C157" s="65">
        <v>0</v>
      </c>
      <c r="D157" s="65">
        <v>0</v>
      </c>
      <c r="E157" s="65">
        <v>0</v>
      </c>
      <c r="F157" s="65">
        <v>0</v>
      </c>
      <c r="G157" s="65">
        <v>201</v>
      </c>
      <c r="H157" s="65">
        <v>3</v>
      </c>
      <c r="I157" s="65">
        <v>0</v>
      </c>
      <c r="J157" s="65">
        <v>68</v>
      </c>
      <c r="K157" s="65">
        <v>0</v>
      </c>
      <c r="L157" s="65">
        <v>0</v>
      </c>
      <c r="M157" s="65">
        <v>0</v>
      </c>
      <c r="N157" s="65">
        <v>0</v>
      </c>
      <c r="O157" s="65">
        <v>68</v>
      </c>
      <c r="P157" s="65">
        <v>3</v>
      </c>
      <c r="Q157" s="65">
        <v>0</v>
      </c>
      <c r="R157" s="65" t="s">
        <v>91</v>
      </c>
    </row>
    <row r="158" spans="1:18" x14ac:dyDescent="0.2">
      <c r="A158" s="65" t="s">
        <v>101</v>
      </c>
      <c r="B158" s="65">
        <v>1355</v>
      </c>
      <c r="C158" s="65">
        <v>0</v>
      </c>
      <c r="D158" s="65">
        <v>0</v>
      </c>
      <c r="E158" s="65">
        <v>0</v>
      </c>
      <c r="F158" s="65">
        <v>0</v>
      </c>
      <c r="G158" s="65">
        <v>1355</v>
      </c>
      <c r="H158" s="65">
        <v>1</v>
      </c>
      <c r="I158" s="65">
        <v>2</v>
      </c>
      <c r="J158" s="65">
        <v>1000</v>
      </c>
      <c r="K158" s="65">
        <v>0</v>
      </c>
      <c r="L158" s="65">
        <v>0</v>
      </c>
      <c r="M158" s="65">
        <v>0</v>
      </c>
      <c r="N158" s="65">
        <v>0</v>
      </c>
      <c r="O158" s="65">
        <v>1000</v>
      </c>
      <c r="P158" s="65">
        <v>0</v>
      </c>
      <c r="Q158" s="65">
        <v>3</v>
      </c>
      <c r="R158" s="65" t="s">
        <v>102</v>
      </c>
    </row>
    <row r="159" spans="1:18" x14ac:dyDescent="0.2">
      <c r="A159" s="65" t="s">
        <v>103</v>
      </c>
      <c r="B159" s="65">
        <v>840</v>
      </c>
      <c r="C159" s="65">
        <v>840</v>
      </c>
      <c r="D159" s="65">
        <v>0</v>
      </c>
      <c r="E159" s="65">
        <v>0</v>
      </c>
      <c r="F159" s="65">
        <v>0</v>
      </c>
      <c r="G159" s="65">
        <v>0</v>
      </c>
      <c r="H159" s="65">
        <v>0</v>
      </c>
      <c r="I159" s="65">
        <v>0</v>
      </c>
      <c r="J159" s="65">
        <v>1264</v>
      </c>
      <c r="K159" s="65">
        <v>1264</v>
      </c>
      <c r="L159" s="65">
        <v>0</v>
      </c>
      <c r="M159" s="65">
        <v>0</v>
      </c>
      <c r="N159" s="65">
        <v>0</v>
      </c>
      <c r="O159" s="65">
        <v>0</v>
      </c>
      <c r="P159" s="65">
        <v>0</v>
      </c>
      <c r="Q159" s="65">
        <v>0</v>
      </c>
      <c r="R159" s="65" t="s">
        <v>104</v>
      </c>
    </row>
    <row r="160" spans="1:18" x14ac:dyDescent="0.2">
      <c r="A160" s="65" t="s">
        <v>105</v>
      </c>
      <c r="B160" s="65">
        <v>664</v>
      </c>
      <c r="C160" s="65">
        <v>0</v>
      </c>
      <c r="D160" s="65">
        <v>0</v>
      </c>
      <c r="E160" s="65">
        <v>0</v>
      </c>
      <c r="F160" s="65">
        <v>0</v>
      </c>
      <c r="G160" s="65">
        <v>664</v>
      </c>
      <c r="H160" s="65">
        <v>-17</v>
      </c>
      <c r="I160" s="65">
        <v>-3</v>
      </c>
      <c r="J160" s="65">
        <v>578</v>
      </c>
      <c r="K160" s="65">
        <v>0</v>
      </c>
      <c r="L160" s="65">
        <v>0</v>
      </c>
      <c r="M160" s="65">
        <v>0</v>
      </c>
      <c r="N160" s="65">
        <v>0</v>
      </c>
      <c r="O160" s="65">
        <v>578</v>
      </c>
      <c r="P160" s="65">
        <v>-11</v>
      </c>
      <c r="Q160" s="65">
        <v>1</v>
      </c>
      <c r="R160" s="65" t="s">
        <v>106</v>
      </c>
    </row>
    <row r="161" spans="1:18" x14ac:dyDescent="0.2">
      <c r="A161" s="65" t="s">
        <v>68</v>
      </c>
      <c r="B161" s="65">
        <v>0</v>
      </c>
      <c r="C161" s="65">
        <v>0</v>
      </c>
      <c r="D161" s="65">
        <v>0</v>
      </c>
      <c r="E161" s="65">
        <v>0</v>
      </c>
      <c r="F161" s="65">
        <v>0</v>
      </c>
      <c r="G161" s="65">
        <v>0</v>
      </c>
      <c r="H161" s="65">
        <v>0</v>
      </c>
      <c r="I161" s="65">
        <v>0</v>
      </c>
      <c r="J161" s="65">
        <v>39</v>
      </c>
      <c r="K161" s="65">
        <v>0</v>
      </c>
      <c r="L161" s="65">
        <v>0</v>
      </c>
      <c r="M161" s="65">
        <v>0</v>
      </c>
      <c r="N161" s="65">
        <v>0</v>
      </c>
      <c r="O161" s="65">
        <v>0</v>
      </c>
      <c r="P161" s="65">
        <v>0</v>
      </c>
      <c r="Q161" s="65">
        <v>0</v>
      </c>
      <c r="R161" s="65" t="s">
        <v>69</v>
      </c>
    </row>
    <row r="162" spans="1:18" x14ac:dyDescent="0.2">
      <c r="A162" s="65" t="s">
        <v>117</v>
      </c>
      <c r="B162" s="65">
        <v>0</v>
      </c>
      <c r="C162" s="65">
        <v>0</v>
      </c>
      <c r="D162" s="65">
        <v>0</v>
      </c>
      <c r="E162" s="65">
        <v>0</v>
      </c>
      <c r="F162" s="65">
        <v>0</v>
      </c>
      <c r="G162" s="65">
        <v>0</v>
      </c>
      <c r="H162" s="65">
        <v>0</v>
      </c>
      <c r="I162" s="65">
        <v>0</v>
      </c>
      <c r="J162" s="65">
        <v>0</v>
      </c>
      <c r="K162" s="65">
        <v>0</v>
      </c>
      <c r="L162" s="65">
        <v>0</v>
      </c>
      <c r="M162" s="65">
        <v>0</v>
      </c>
      <c r="N162" s="65">
        <v>0</v>
      </c>
      <c r="O162" s="65">
        <v>0</v>
      </c>
      <c r="P162" s="65">
        <v>0</v>
      </c>
      <c r="Q162" s="65">
        <v>0</v>
      </c>
      <c r="R162" s="65" t="s">
        <v>118</v>
      </c>
    </row>
    <row r="163" spans="1:18" x14ac:dyDescent="0.2">
      <c r="A163" s="66" t="s">
        <v>70</v>
      </c>
      <c r="B163" s="66">
        <v>42932</v>
      </c>
      <c r="C163" s="66">
        <v>9658</v>
      </c>
      <c r="D163" s="66">
        <v>30323</v>
      </c>
      <c r="E163" s="66">
        <v>0</v>
      </c>
      <c r="F163" s="66">
        <v>0</v>
      </c>
      <c r="G163" s="66">
        <v>2950</v>
      </c>
      <c r="H163" s="66">
        <v>-12</v>
      </c>
      <c r="I163" s="66">
        <v>-1</v>
      </c>
      <c r="J163" s="66">
        <v>45215</v>
      </c>
      <c r="K163" s="66">
        <v>15211</v>
      </c>
      <c r="L163" s="66">
        <v>27883</v>
      </c>
      <c r="M163" s="66">
        <v>0</v>
      </c>
      <c r="N163" s="66">
        <v>0</v>
      </c>
      <c r="O163" s="66">
        <v>2082</v>
      </c>
      <c r="P163" s="66">
        <v>-10</v>
      </c>
      <c r="Q163" s="66">
        <v>5</v>
      </c>
    </row>
    <row r="164" spans="1:18" x14ac:dyDescent="0.2">
      <c r="A164" s="67" t="s">
        <v>119</v>
      </c>
    </row>
    <row r="165" spans="1:18" x14ac:dyDescent="0.2">
      <c r="A165" s="68" t="s">
        <v>72</v>
      </c>
      <c r="B165" s="68">
        <v>253794</v>
      </c>
      <c r="C165" s="68">
        <v>0</v>
      </c>
      <c r="D165" s="68">
        <v>256592</v>
      </c>
      <c r="E165" s="68">
        <v>0</v>
      </c>
      <c r="F165" s="68">
        <v>0</v>
      </c>
      <c r="G165" s="68">
        <v>-2797</v>
      </c>
      <c r="H165" s="68">
        <v>0</v>
      </c>
      <c r="I165" s="68">
        <v>0</v>
      </c>
      <c r="J165" s="68">
        <v>254292</v>
      </c>
      <c r="K165" s="68">
        <v>0</v>
      </c>
      <c r="L165" s="68">
        <v>257136</v>
      </c>
      <c r="M165" s="68">
        <v>0</v>
      </c>
      <c r="N165" s="68">
        <v>0</v>
      </c>
      <c r="O165" s="68">
        <v>-2844</v>
      </c>
      <c r="P165" s="68">
        <v>0</v>
      </c>
      <c r="Q165" s="68">
        <v>0</v>
      </c>
      <c r="R165" s="68" t="s">
        <v>73</v>
      </c>
    </row>
    <row r="166" spans="1:18" x14ac:dyDescent="0.2">
      <c r="A166" s="68" t="s">
        <v>64</v>
      </c>
      <c r="B166" s="68">
        <v>29</v>
      </c>
      <c r="C166" s="68">
        <v>0</v>
      </c>
      <c r="D166" s="68">
        <v>0</v>
      </c>
      <c r="E166" s="68">
        <v>0</v>
      </c>
      <c r="F166" s="68">
        <v>0</v>
      </c>
      <c r="G166" s="68">
        <v>29</v>
      </c>
      <c r="H166" s="68">
        <v>0</v>
      </c>
      <c r="I166" s="68">
        <v>0</v>
      </c>
      <c r="J166" s="68">
        <v>27</v>
      </c>
      <c r="K166" s="68">
        <v>0</v>
      </c>
      <c r="L166" s="68">
        <v>0</v>
      </c>
      <c r="M166" s="68">
        <v>0</v>
      </c>
      <c r="N166" s="68">
        <v>0</v>
      </c>
      <c r="O166" s="68">
        <v>27</v>
      </c>
      <c r="P166" s="68">
        <v>0</v>
      </c>
      <c r="Q166" s="68">
        <v>0</v>
      </c>
      <c r="R166" s="68" t="s">
        <v>65</v>
      </c>
    </row>
    <row r="167" spans="1:18" x14ac:dyDescent="0.2">
      <c r="A167" s="68" t="s">
        <v>78</v>
      </c>
      <c r="B167" s="68">
        <v>15</v>
      </c>
      <c r="C167" s="68">
        <v>0</v>
      </c>
      <c r="D167" s="68">
        <v>0</v>
      </c>
      <c r="E167" s="68">
        <v>0</v>
      </c>
      <c r="F167" s="68">
        <v>0</v>
      </c>
      <c r="G167" s="68">
        <v>15</v>
      </c>
      <c r="H167" s="68">
        <v>0</v>
      </c>
      <c r="I167" s="68">
        <v>0</v>
      </c>
      <c r="J167" s="68">
        <v>85</v>
      </c>
      <c r="K167" s="68">
        <v>0</v>
      </c>
      <c r="L167" s="68">
        <v>0</v>
      </c>
      <c r="M167" s="68">
        <v>0</v>
      </c>
      <c r="N167" s="68">
        <v>0</v>
      </c>
      <c r="O167" s="68">
        <v>85</v>
      </c>
      <c r="P167" s="68">
        <v>0</v>
      </c>
      <c r="Q167" s="68">
        <v>0</v>
      </c>
      <c r="R167" s="68" t="s">
        <v>79</v>
      </c>
    </row>
    <row r="168" spans="1:18" x14ac:dyDescent="0.2">
      <c r="A168" s="68" t="s">
        <v>66</v>
      </c>
      <c r="B168" s="68">
        <v>560</v>
      </c>
      <c r="C168" s="68">
        <v>99</v>
      </c>
      <c r="D168" s="68">
        <v>0</v>
      </c>
      <c r="E168" s="68">
        <v>0</v>
      </c>
      <c r="F168" s="68">
        <v>0</v>
      </c>
      <c r="G168" s="68">
        <v>460</v>
      </c>
      <c r="H168" s="68">
        <v>0</v>
      </c>
      <c r="I168" s="68">
        <v>0</v>
      </c>
      <c r="J168" s="68">
        <v>635</v>
      </c>
      <c r="K168" s="68">
        <v>174</v>
      </c>
      <c r="L168" s="68">
        <v>0</v>
      </c>
      <c r="M168" s="68">
        <v>0</v>
      </c>
      <c r="N168" s="68">
        <v>0</v>
      </c>
      <c r="O168" s="68">
        <v>460</v>
      </c>
      <c r="P168" s="68">
        <v>0</v>
      </c>
      <c r="Q168" s="68">
        <v>0</v>
      </c>
      <c r="R168" s="68" t="s">
        <v>67</v>
      </c>
    </row>
    <row r="169" spans="1:18" x14ac:dyDescent="0.2">
      <c r="A169" s="68" t="s">
        <v>86</v>
      </c>
      <c r="B169" s="68">
        <v>372</v>
      </c>
      <c r="C169" s="68">
        <v>148</v>
      </c>
      <c r="D169" s="68">
        <v>0</v>
      </c>
      <c r="E169" s="68">
        <v>0</v>
      </c>
      <c r="F169" s="68">
        <v>0</v>
      </c>
      <c r="G169" s="68">
        <v>223</v>
      </c>
      <c r="H169" s="68">
        <v>0</v>
      </c>
      <c r="I169" s="68">
        <v>0</v>
      </c>
      <c r="J169" s="68">
        <v>223</v>
      </c>
      <c r="K169" s="68">
        <v>154</v>
      </c>
      <c r="L169" s="68">
        <v>0</v>
      </c>
      <c r="M169" s="68">
        <v>0</v>
      </c>
      <c r="N169" s="68">
        <v>0</v>
      </c>
      <c r="O169" s="68">
        <v>69</v>
      </c>
      <c r="P169" s="68">
        <v>0</v>
      </c>
      <c r="Q169" s="68">
        <v>0</v>
      </c>
      <c r="R169" s="68" t="s">
        <v>87</v>
      </c>
    </row>
    <row r="170" spans="1:18" x14ac:dyDescent="0.2">
      <c r="A170" s="68" t="s">
        <v>90</v>
      </c>
      <c r="B170" s="68">
        <v>49</v>
      </c>
      <c r="C170" s="68">
        <v>0</v>
      </c>
      <c r="D170" s="68">
        <v>0</v>
      </c>
      <c r="E170" s="68">
        <v>0</v>
      </c>
      <c r="F170" s="68">
        <v>0</v>
      </c>
      <c r="G170" s="68">
        <v>49</v>
      </c>
      <c r="H170" s="68">
        <v>0</v>
      </c>
      <c r="I170" s="68">
        <v>0</v>
      </c>
      <c r="J170" s="68">
        <v>60</v>
      </c>
      <c r="K170" s="68">
        <v>0</v>
      </c>
      <c r="L170" s="68">
        <v>0</v>
      </c>
      <c r="M170" s="68">
        <v>0</v>
      </c>
      <c r="N170" s="68">
        <v>0</v>
      </c>
      <c r="O170" s="68">
        <v>60</v>
      </c>
      <c r="P170" s="68">
        <v>0</v>
      </c>
      <c r="Q170" s="68">
        <v>0</v>
      </c>
      <c r="R170" s="68" t="s">
        <v>91</v>
      </c>
    </row>
    <row r="171" spans="1:18" x14ac:dyDescent="0.2">
      <c r="A171" s="68" t="s">
        <v>101</v>
      </c>
      <c r="B171" s="68">
        <v>150</v>
      </c>
      <c r="C171" s="68">
        <v>0</v>
      </c>
      <c r="D171" s="68">
        <v>0</v>
      </c>
      <c r="E171" s="68">
        <v>0</v>
      </c>
      <c r="F171" s="68">
        <v>0</v>
      </c>
      <c r="G171" s="68">
        <v>150</v>
      </c>
      <c r="H171" s="68">
        <v>0</v>
      </c>
      <c r="I171" s="68">
        <v>0</v>
      </c>
      <c r="J171" s="68">
        <v>126</v>
      </c>
      <c r="K171" s="68">
        <v>0</v>
      </c>
      <c r="L171" s="68">
        <v>0</v>
      </c>
      <c r="M171" s="68">
        <v>0</v>
      </c>
      <c r="N171" s="68">
        <v>0</v>
      </c>
      <c r="O171" s="68">
        <v>126</v>
      </c>
      <c r="P171" s="68">
        <v>0</v>
      </c>
      <c r="Q171" s="68">
        <v>0</v>
      </c>
      <c r="R171" s="68" t="s">
        <v>102</v>
      </c>
    </row>
    <row r="172" spans="1:18" x14ac:dyDescent="0.2">
      <c r="A172" s="68" t="s">
        <v>103</v>
      </c>
      <c r="B172" s="68">
        <v>1558</v>
      </c>
      <c r="C172" s="68">
        <v>1558</v>
      </c>
      <c r="D172" s="68">
        <v>0</v>
      </c>
      <c r="E172" s="68">
        <v>0</v>
      </c>
      <c r="F172" s="68">
        <v>0</v>
      </c>
      <c r="G172" s="68">
        <v>0</v>
      </c>
      <c r="H172" s="68">
        <v>0</v>
      </c>
      <c r="I172" s="68">
        <v>0</v>
      </c>
      <c r="J172" s="68">
        <v>34</v>
      </c>
      <c r="K172" s="68">
        <v>34</v>
      </c>
      <c r="L172" s="68">
        <v>0</v>
      </c>
      <c r="M172" s="68">
        <v>0</v>
      </c>
      <c r="N172" s="68">
        <v>0</v>
      </c>
      <c r="O172" s="68">
        <v>0</v>
      </c>
      <c r="P172" s="68">
        <v>0</v>
      </c>
      <c r="Q172" s="68">
        <v>0</v>
      </c>
      <c r="R172" s="68" t="s">
        <v>104</v>
      </c>
    </row>
    <row r="173" spans="1:18" x14ac:dyDescent="0.2">
      <c r="A173" s="68" t="s">
        <v>105</v>
      </c>
      <c r="B173" s="68">
        <v>347</v>
      </c>
      <c r="C173" s="68">
        <v>0</v>
      </c>
      <c r="D173" s="68">
        <v>0</v>
      </c>
      <c r="E173" s="68">
        <v>0</v>
      </c>
      <c r="F173" s="68">
        <v>0</v>
      </c>
      <c r="G173" s="68">
        <v>347</v>
      </c>
      <c r="H173" s="68">
        <v>0</v>
      </c>
      <c r="I173" s="68">
        <v>5</v>
      </c>
      <c r="J173" s="68">
        <v>304</v>
      </c>
      <c r="K173" s="68">
        <v>0</v>
      </c>
      <c r="L173" s="68">
        <v>0</v>
      </c>
      <c r="M173" s="68">
        <v>0</v>
      </c>
      <c r="N173" s="68">
        <v>0</v>
      </c>
      <c r="O173" s="68">
        <v>304</v>
      </c>
      <c r="P173" s="68">
        <v>0</v>
      </c>
      <c r="Q173" s="68">
        <v>5</v>
      </c>
      <c r="R173" s="68" t="s">
        <v>106</v>
      </c>
    </row>
    <row r="174" spans="1:18" x14ac:dyDescent="0.2">
      <c r="A174" s="68" t="s">
        <v>68</v>
      </c>
      <c r="B174" s="68">
        <v>0</v>
      </c>
      <c r="C174" s="68">
        <v>0</v>
      </c>
      <c r="D174" s="68">
        <v>0</v>
      </c>
      <c r="E174" s="68">
        <v>0</v>
      </c>
      <c r="F174" s="68">
        <v>0</v>
      </c>
      <c r="G174" s="68">
        <v>0</v>
      </c>
      <c r="H174" s="68">
        <v>0</v>
      </c>
      <c r="I174" s="68">
        <v>0</v>
      </c>
      <c r="J174" s="68">
        <v>3</v>
      </c>
      <c r="K174" s="68">
        <v>0</v>
      </c>
      <c r="L174" s="68">
        <v>0</v>
      </c>
      <c r="M174" s="68">
        <v>0</v>
      </c>
      <c r="N174" s="68">
        <v>0</v>
      </c>
      <c r="O174" s="68">
        <v>0</v>
      </c>
      <c r="P174" s="68">
        <v>0</v>
      </c>
      <c r="Q174" s="68">
        <v>0</v>
      </c>
      <c r="R174" s="68" t="s">
        <v>69</v>
      </c>
    </row>
    <row r="175" spans="1:18" x14ac:dyDescent="0.2">
      <c r="A175" s="69" t="s">
        <v>70</v>
      </c>
      <c r="B175" s="69">
        <v>256874</v>
      </c>
      <c r="C175" s="69">
        <v>1806</v>
      </c>
      <c r="D175" s="69">
        <v>256592</v>
      </c>
      <c r="E175" s="69">
        <v>0</v>
      </c>
      <c r="F175" s="69">
        <v>0</v>
      </c>
      <c r="G175" s="69">
        <v>-1523</v>
      </c>
      <c r="H175" s="69">
        <v>0</v>
      </c>
      <c r="I175" s="69">
        <v>5</v>
      </c>
      <c r="J175" s="69">
        <v>255788</v>
      </c>
      <c r="K175" s="69">
        <v>363</v>
      </c>
      <c r="L175" s="69">
        <v>257136</v>
      </c>
      <c r="M175" s="69">
        <v>0</v>
      </c>
      <c r="N175" s="69">
        <v>0</v>
      </c>
      <c r="O175" s="69">
        <v>-1713</v>
      </c>
      <c r="P175" s="69">
        <v>0</v>
      </c>
      <c r="Q175" s="69">
        <v>5</v>
      </c>
    </row>
    <row r="176" spans="1:18" x14ac:dyDescent="0.2">
      <c r="A176" s="70" t="s">
        <v>120</v>
      </c>
    </row>
    <row r="177" spans="1:18" x14ac:dyDescent="0.2">
      <c r="A177" s="71" t="s">
        <v>72</v>
      </c>
      <c r="B177" s="71">
        <v>2024</v>
      </c>
      <c r="C177" s="71">
        <v>0</v>
      </c>
      <c r="D177" s="71">
        <v>2049</v>
      </c>
      <c r="E177" s="71">
        <v>0</v>
      </c>
      <c r="F177" s="71">
        <v>0</v>
      </c>
      <c r="G177" s="71">
        <v>-25</v>
      </c>
      <c r="H177" s="71">
        <v>0</v>
      </c>
      <c r="I177" s="71">
        <v>0</v>
      </c>
      <c r="J177" s="71">
        <v>1913</v>
      </c>
      <c r="K177" s="71">
        <v>0</v>
      </c>
      <c r="L177" s="71">
        <v>1938</v>
      </c>
      <c r="M177" s="71">
        <v>0</v>
      </c>
      <c r="N177" s="71">
        <v>0</v>
      </c>
      <c r="O177" s="71">
        <v>-25</v>
      </c>
      <c r="P177" s="71">
        <v>0</v>
      </c>
      <c r="Q177" s="71">
        <v>0</v>
      </c>
      <c r="R177" s="71" t="s">
        <v>73</v>
      </c>
    </row>
    <row r="178" spans="1:18" x14ac:dyDescent="0.2">
      <c r="A178" s="71" t="s">
        <v>74</v>
      </c>
      <c r="B178" s="71">
        <v>0</v>
      </c>
      <c r="C178" s="71">
        <v>0</v>
      </c>
      <c r="D178" s="71">
        <v>0</v>
      </c>
      <c r="E178" s="71">
        <v>0</v>
      </c>
      <c r="F178" s="71">
        <v>0</v>
      </c>
      <c r="G178" s="71">
        <v>0</v>
      </c>
      <c r="H178" s="71">
        <v>0</v>
      </c>
      <c r="I178" s="71">
        <v>0</v>
      </c>
      <c r="J178" s="71">
        <v>0</v>
      </c>
      <c r="K178" s="71">
        <v>0</v>
      </c>
      <c r="L178" s="71">
        <v>0</v>
      </c>
      <c r="M178" s="71">
        <v>0</v>
      </c>
      <c r="N178" s="71">
        <v>0</v>
      </c>
      <c r="O178" s="71">
        <v>0</v>
      </c>
      <c r="P178" s="71">
        <v>0</v>
      </c>
      <c r="Q178" s="71">
        <v>0</v>
      </c>
      <c r="R178" s="71" t="s">
        <v>75</v>
      </c>
    </row>
    <row r="179" spans="1:18" x14ac:dyDescent="0.2">
      <c r="A179" s="71" t="s">
        <v>64</v>
      </c>
      <c r="B179" s="71">
        <v>9</v>
      </c>
      <c r="C179" s="71">
        <v>0</v>
      </c>
      <c r="D179" s="71">
        <v>0</v>
      </c>
      <c r="E179" s="71">
        <v>0</v>
      </c>
      <c r="F179" s="71">
        <v>0</v>
      </c>
      <c r="G179" s="71">
        <v>9</v>
      </c>
      <c r="H179" s="71">
        <v>0</v>
      </c>
      <c r="I179" s="71">
        <v>0</v>
      </c>
      <c r="J179" s="71">
        <v>9</v>
      </c>
      <c r="K179" s="71">
        <v>0</v>
      </c>
      <c r="L179" s="71">
        <v>0</v>
      </c>
      <c r="M179" s="71">
        <v>0</v>
      </c>
      <c r="N179" s="71">
        <v>0</v>
      </c>
      <c r="O179" s="71">
        <v>9</v>
      </c>
      <c r="P179" s="71">
        <v>0</v>
      </c>
      <c r="Q179" s="71">
        <v>0</v>
      </c>
      <c r="R179" s="71" t="s">
        <v>65</v>
      </c>
    </row>
    <row r="180" spans="1:18" x14ac:dyDescent="0.2">
      <c r="A180" s="71" t="s">
        <v>82</v>
      </c>
      <c r="B180" s="71">
        <v>0</v>
      </c>
      <c r="C180" s="71">
        <v>0</v>
      </c>
      <c r="D180" s="71">
        <v>0</v>
      </c>
      <c r="E180" s="71">
        <v>0</v>
      </c>
      <c r="F180" s="71">
        <v>0</v>
      </c>
      <c r="G180" s="71">
        <v>0</v>
      </c>
      <c r="H180" s="71">
        <v>0</v>
      </c>
      <c r="I180" s="71">
        <v>0</v>
      </c>
      <c r="J180" s="71">
        <v>0</v>
      </c>
      <c r="K180" s="71">
        <v>0</v>
      </c>
      <c r="L180" s="71">
        <v>0</v>
      </c>
      <c r="M180" s="71">
        <v>0</v>
      </c>
      <c r="N180" s="71">
        <v>0</v>
      </c>
      <c r="O180" s="71">
        <v>0</v>
      </c>
      <c r="P180" s="71">
        <v>0</v>
      </c>
      <c r="Q180" s="71">
        <v>0</v>
      </c>
      <c r="R180" s="71" t="s">
        <v>83</v>
      </c>
    </row>
    <row r="181" spans="1:18" x14ac:dyDescent="0.2">
      <c r="A181" s="71" t="s">
        <v>90</v>
      </c>
      <c r="B181" s="71">
        <v>-6</v>
      </c>
      <c r="C181" s="71">
        <v>0</v>
      </c>
      <c r="D181" s="71">
        <v>0</v>
      </c>
      <c r="E181" s="71">
        <v>0</v>
      </c>
      <c r="F181" s="71">
        <v>0</v>
      </c>
      <c r="G181" s="71">
        <v>-6</v>
      </c>
      <c r="H181" s="71">
        <v>0</v>
      </c>
      <c r="I181" s="71">
        <v>0</v>
      </c>
      <c r="J181" s="71">
        <v>0</v>
      </c>
      <c r="K181" s="71">
        <v>0</v>
      </c>
      <c r="L181" s="71">
        <v>0</v>
      </c>
      <c r="M181" s="71">
        <v>0</v>
      </c>
      <c r="N181" s="71">
        <v>0</v>
      </c>
      <c r="O181" s="71">
        <v>0</v>
      </c>
      <c r="P181" s="71">
        <v>0</v>
      </c>
      <c r="Q181" s="71">
        <v>0</v>
      </c>
      <c r="R181" s="71" t="s">
        <v>91</v>
      </c>
    </row>
    <row r="182" spans="1:18" x14ac:dyDescent="0.2">
      <c r="A182" s="71" t="s">
        <v>101</v>
      </c>
      <c r="B182" s="71">
        <v>27</v>
      </c>
      <c r="C182" s="71">
        <v>0</v>
      </c>
      <c r="D182" s="71">
        <v>0</v>
      </c>
      <c r="E182" s="71">
        <v>0</v>
      </c>
      <c r="F182" s="71">
        <v>0</v>
      </c>
      <c r="G182" s="71">
        <v>27</v>
      </c>
      <c r="H182" s="71">
        <v>0</v>
      </c>
      <c r="I182" s="71">
        <v>0</v>
      </c>
      <c r="J182" s="71">
        <v>12</v>
      </c>
      <c r="K182" s="71">
        <v>0</v>
      </c>
      <c r="L182" s="71">
        <v>0</v>
      </c>
      <c r="M182" s="71">
        <v>0</v>
      </c>
      <c r="N182" s="71">
        <v>0</v>
      </c>
      <c r="O182" s="71">
        <v>12</v>
      </c>
      <c r="P182" s="71">
        <v>0</v>
      </c>
      <c r="Q182" s="71">
        <v>0</v>
      </c>
      <c r="R182" s="71" t="s">
        <v>102</v>
      </c>
    </row>
    <row r="183" spans="1:18" x14ac:dyDescent="0.2">
      <c r="A183" s="71" t="s">
        <v>103</v>
      </c>
      <c r="B183" s="71">
        <v>93</v>
      </c>
      <c r="C183" s="71">
        <v>93</v>
      </c>
      <c r="D183" s="71">
        <v>0</v>
      </c>
      <c r="E183" s="71">
        <v>0</v>
      </c>
      <c r="F183" s="71">
        <v>0</v>
      </c>
      <c r="G183" s="71">
        <v>0</v>
      </c>
      <c r="H183" s="71">
        <v>0</v>
      </c>
      <c r="I183" s="71">
        <v>0</v>
      </c>
      <c r="J183" s="71">
        <v>79</v>
      </c>
      <c r="K183" s="71">
        <v>79</v>
      </c>
      <c r="L183" s="71">
        <v>0</v>
      </c>
      <c r="M183" s="71">
        <v>0</v>
      </c>
      <c r="N183" s="71">
        <v>0</v>
      </c>
      <c r="O183" s="71">
        <v>0</v>
      </c>
      <c r="P183" s="71">
        <v>0</v>
      </c>
      <c r="Q183" s="71">
        <v>0</v>
      </c>
      <c r="R183" s="71" t="s">
        <v>104</v>
      </c>
    </row>
    <row r="184" spans="1:18" x14ac:dyDescent="0.2">
      <c r="A184" s="71" t="s">
        <v>105</v>
      </c>
      <c r="B184" s="71">
        <v>43</v>
      </c>
      <c r="C184" s="71">
        <v>0</v>
      </c>
      <c r="D184" s="71">
        <v>0</v>
      </c>
      <c r="E184" s="71">
        <v>0</v>
      </c>
      <c r="F184" s="71">
        <v>0</v>
      </c>
      <c r="G184" s="71">
        <v>43</v>
      </c>
      <c r="H184" s="71">
        <v>0</v>
      </c>
      <c r="I184" s="71">
        <v>0</v>
      </c>
      <c r="J184" s="71">
        <v>34</v>
      </c>
      <c r="K184" s="71">
        <v>0</v>
      </c>
      <c r="L184" s="71">
        <v>0</v>
      </c>
      <c r="M184" s="71">
        <v>0</v>
      </c>
      <c r="N184" s="71">
        <v>0</v>
      </c>
      <c r="O184" s="71">
        <v>34</v>
      </c>
      <c r="P184" s="71">
        <v>0</v>
      </c>
      <c r="Q184" s="71">
        <v>0</v>
      </c>
      <c r="R184" s="71" t="s">
        <v>106</v>
      </c>
    </row>
    <row r="185" spans="1:18" x14ac:dyDescent="0.2">
      <c r="A185" s="71" t="s">
        <v>68</v>
      </c>
      <c r="B185" s="71">
        <v>0</v>
      </c>
      <c r="C185" s="71">
        <v>0</v>
      </c>
      <c r="D185" s="71">
        <v>0</v>
      </c>
      <c r="E185" s="71">
        <v>0</v>
      </c>
      <c r="F185" s="71">
        <v>0</v>
      </c>
      <c r="G185" s="71">
        <v>0</v>
      </c>
      <c r="H185" s="71">
        <v>0</v>
      </c>
      <c r="I185" s="71">
        <v>0</v>
      </c>
      <c r="J185" s="71">
        <v>9</v>
      </c>
      <c r="K185" s="71">
        <v>0</v>
      </c>
      <c r="L185" s="71">
        <v>0</v>
      </c>
      <c r="M185" s="71">
        <v>0</v>
      </c>
      <c r="N185" s="71">
        <v>0</v>
      </c>
      <c r="O185" s="71">
        <v>0</v>
      </c>
      <c r="P185" s="71">
        <v>0</v>
      </c>
      <c r="Q185" s="71">
        <v>0</v>
      </c>
      <c r="R185" s="71" t="s">
        <v>69</v>
      </c>
    </row>
    <row r="186" spans="1:18" x14ac:dyDescent="0.2">
      <c r="A186" s="72" t="s">
        <v>70</v>
      </c>
      <c r="B186" s="72">
        <v>2191</v>
      </c>
      <c r="C186" s="72">
        <v>93</v>
      </c>
      <c r="D186" s="72">
        <v>2049</v>
      </c>
      <c r="E186" s="72">
        <v>0</v>
      </c>
      <c r="F186" s="72">
        <v>0</v>
      </c>
      <c r="G186" s="72">
        <v>49</v>
      </c>
      <c r="H186" s="72">
        <v>0</v>
      </c>
      <c r="I186" s="72">
        <v>0</v>
      </c>
      <c r="J186" s="72">
        <v>2056</v>
      </c>
      <c r="K186" s="72">
        <v>79</v>
      </c>
      <c r="L186" s="72">
        <v>1938</v>
      </c>
      <c r="M186" s="72">
        <v>0</v>
      </c>
      <c r="N186" s="72">
        <v>0</v>
      </c>
      <c r="O186" s="72">
        <v>31</v>
      </c>
      <c r="P186" s="72">
        <v>0</v>
      </c>
      <c r="Q186" s="72">
        <v>0</v>
      </c>
    </row>
    <row r="187" spans="1:18" x14ac:dyDescent="0.2">
      <c r="A187" s="73" t="s">
        <v>121</v>
      </c>
      <c r="B187" s="74">
        <v>628717</v>
      </c>
      <c r="C187" s="75">
        <v>21998</v>
      </c>
      <c r="D187" s="76">
        <v>580253</v>
      </c>
      <c r="E187" s="77">
        <v>0</v>
      </c>
      <c r="F187" s="78">
        <v>0</v>
      </c>
      <c r="G187" s="79">
        <v>26466</v>
      </c>
      <c r="H187" s="80">
        <v>46</v>
      </c>
      <c r="I187" s="81">
        <v>-7</v>
      </c>
      <c r="J187" s="82">
        <v>603205</v>
      </c>
      <c r="K187" s="83">
        <v>26744</v>
      </c>
      <c r="L187" s="84">
        <v>543284</v>
      </c>
      <c r="M187" s="85">
        <v>0</v>
      </c>
      <c r="N187" s="86">
        <v>0</v>
      </c>
      <c r="O187" s="87">
        <v>28252</v>
      </c>
      <c r="P187" s="88">
        <v>163</v>
      </c>
      <c r="Q187" s="89">
        <v>22</v>
      </c>
    </row>
  </sheetData>
  <mergeCells count="32">
    <mergeCell ref="P6:Q6"/>
    <mergeCell ref="A1:K1"/>
    <mergeCell ref="A5:A8"/>
    <mergeCell ref="C7:C8"/>
    <mergeCell ref="D7:D8"/>
    <mergeCell ref="F7:F8"/>
    <mergeCell ref="I7:I8"/>
    <mergeCell ref="A2:K2"/>
    <mergeCell ref="B6:B8"/>
    <mergeCell ref="K4:N4"/>
    <mergeCell ref="B3:C3"/>
    <mergeCell ref="A4:C4"/>
    <mergeCell ref="D4:J4"/>
    <mergeCell ref="D3:F3"/>
    <mergeCell ref="K3:N3"/>
    <mergeCell ref="K6:O6"/>
    <mergeCell ref="R5:R8"/>
    <mergeCell ref="E7:E8"/>
    <mergeCell ref="H7:H8"/>
    <mergeCell ref="G7:G8"/>
    <mergeCell ref="O7:O8"/>
    <mergeCell ref="P7:P8"/>
    <mergeCell ref="Q7:Q8"/>
    <mergeCell ref="C6:G6"/>
    <mergeCell ref="J5:Q5"/>
    <mergeCell ref="H6:I6"/>
    <mergeCell ref="M7:M8"/>
    <mergeCell ref="N7:N8"/>
    <mergeCell ref="K7:K8"/>
    <mergeCell ref="L7:L8"/>
    <mergeCell ref="B5:I5"/>
    <mergeCell ref="J6:J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НАЧминусУМЕН_ПОСТминусВоз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НАЧминусУМЕН_ПОСТминусВоз!Заголовки_для_печати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2023-03-02T07:28:00Z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